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Hoja1" sheetId="1" r:id="rId1"/>
    <sheet name="Hoja2" sheetId="2" r:id="rId2"/>
    <sheet name="Hoja3" sheetId="3" r:id="rId3"/>
  </sheets>
  <definedNames>
    <definedName name="HTML__grid_table">Hoja1!$A$1:$M$114</definedName>
    <definedName name="HTML__xdims_table">Hoja1!$C$1:$C$2</definedName>
    <definedName name="HTML_1">Hoja1!$A$1:$M$114</definedName>
    <definedName name="HTML_2">Hoja1!$C$1:$C$2</definedName>
    <definedName name="HTML_all">Hoja1!$A$1:$M$114</definedName>
    <definedName name="HTML_tables">Hoja1!$A$1:$A$1</definedName>
  </definedNames>
  <calcPr calcId="12451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51" i="2"/>
  <c r="C50"/>
  <c r="C49"/>
  <c r="L115" i="1"/>
  <c r="K115"/>
  <c r="J115"/>
  <c r="I115"/>
  <c r="H115"/>
  <c r="G115"/>
  <c r="F115"/>
  <c r="E115"/>
  <c r="D115"/>
  <c r="C115"/>
  <c r="C63"/>
  <c r="C58"/>
  <c r="C46"/>
</calcChain>
</file>

<file path=xl/sharedStrings.xml><?xml version="1.0" encoding="utf-8"?>
<sst xmlns="http://schemas.openxmlformats.org/spreadsheetml/2006/main" count="199" uniqueCount="151">
  <si>
    <t>Periodo</t>
  </si>
  <si>
    <t>Mes</t>
  </si>
  <si>
    <t>Responsable</t>
  </si>
  <si>
    <t>Objetivo Actividad</t>
  </si>
  <si>
    <t>ene / 2021</t>
  </si>
  <si>
    <t>feb / 2021</t>
  </si>
  <si>
    <t>mar / 2021</t>
  </si>
  <si>
    <t>abr / 2021</t>
  </si>
  <si>
    <t>may / 2021</t>
  </si>
  <si>
    <t>jun / 2021</t>
  </si>
  <si>
    <t>jul / 2021</t>
  </si>
  <si>
    <t>ago / 2021</t>
  </si>
  <si>
    <t>sep / 2021</t>
  </si>
  <si>
    <t>oct / 2021</t>
  </si>
  <si>
    <t>SECRETARÍA DE LA UNIDAD GOBERNADOR</t>
  </si>
  <si>
    <t>PROGRAMA HIDROCARBURIFERO</t>
  </si>
  <si>
    <t>PROGRAMA DE SOPORT</t>
  </si>
  <si>
    <t>MINISTERIO JEFATURA DE GABINETE</t>
  </si>
  <si>
    <t>3707 - PROGRAMA DE DEPORTE PROVINCIAL</t>
  </si>
  <si>
    <t>4274 - “Programa Provincial de Intervención Directa y Asistencia Urgente”</t>
  </si>
  <si>
    <t>4038 - PROGRAMA CUIDARTE T.D.F.</t>
  </si>
  <si>
    <t>3784 - PROGRAMA DE ESTADISTICA PROVINCIAL</t>
  </si>
  <si>
    <t>3789 - PROGRAMA DE SOPORTE DE GESTION CIUDAD DE BS AS</t>
  </si>
  <si>
    <t>3790 - PROGRAMA INTEGRAL DE LA ACTIVIDAD COMERCIAL</t>
  </si>
  <si>
    <t>3793 - PROGRAMA DE SOPORTE</t>
  </si>
  <si>
    <t>3780 - PROGRAMA DE COMUNICACION PUBLICA PROVINCIAL</t>
  </si>
  <si>
    <t>MINISTERIO DE GOBIERNO, JUSTICIA Y DERECHOS HUMANOS</t>
  </si>
  <si>
    <t>3607 - PROGRAMA DE DERECHOS HUMANOS</t>
  </si>
  <si>
    <t>3608 - PROGRAMA DE PUEBLOS ORIGINARIOS</t>
  </si>
  <si>
    <t>3535 - PROGRAMA DE SEGURIDAD PROVINCIAL</t>
  </si>
  <si>
    <t>3536 - PROGRAMA DE PROTECCION CIVIL PROVINCIAL</t>
  </si>
  <si>
    <t>3537 - PROGRAMA DE PATRONATO DE PRESOS Y LIBERADOS</t>
  </si>
  <si>
    <t>3786 - PROGRAMA DE JUSTICIA PROVINCIAL</t>
  </si>
  <si>
    <t>MINISTERIO DE FINANZAS PÚBLICAS</t>
  </si>
  <si>
    <t>3565 - PROGRAMA INTEGRAL DE CONVERGENCIA DEL GLP</t>
  </si>
  <si>
    <t>3566 - PROGRAMA LLEGO EL GAS</t>
  </si>
  <si>
    <t>3441 - PROGRAMA DE SOPORTE</t>
  </si>
  <si>
    <t>3618 - PROGRAMA DE PROVISION DE ENERGIA DE LA PROVINCIA</t>
  </si>
  <si>
    <t>3787 - PROGRAMA DE RECAUDACION DE IMPUESTOS PROVINCIALES Y REGALIAS</t>
  </si>
  <si>
    <t>3788 - PROGRAMA DE REGULACION Y CONTROL DE LA ACTIVIDAD</t>
  </si>
  <si>
    <t>3791 - PROGRAMA PROVINCIAL DE CONTRATACIONES</t>
  </si>
  <si>
    <t>3792 - PROGRAMA TRANSFERENCIAS EXTRAORDINARIAS A PODERES Y ORGANISMOS</t>
  </si>
  <si>
    <t>MINISTERIO DE SALUD</t>
  </si>
  <si>
    <t>3387 - PROGRAMA DE COBERTURA UNIVERSAL DE SALUD</t>
  </si>
  <si>
    <t>3388 - PROGRAMA GARANTIZAR EL ACCESO EQUITATIVO A LA SALUD</t>
  </si>
  <si>
    <t>3392 - PROGRAMA RED DE ATENCION SANITARIA</t>
  </si>
  <si>
    <t>3393 - PROGRAMA DE SOPORTE SALUD</t>
  </si>
  <si>
    <t>MINISTERIO DE DESARROLLO HUMANO</t>
  </si>
  <si>
    <t>3564 - PROGRAMA INGRESO SOCIAL CON TRABAJO</t>
  </si>
  <si>
    <t>3568 - PROGRAMA PRIMERA INFANCIA</t>
  </si>
  <si>
    <t>3571 - PROGRAMA RED SOLIDARIA TIERRA DEL FUEGO</t>
  </si>
  <si>
    <t>3556 - PROGRAMA ARRAIGO FUEGUINO</t>
  </si>
  <si>
    <t>3559 - PROGRAMA DE CONTENCION Y ASISTENCIA SOCIAL</t>
  </si>
  <si>
    <t>3562 - PROGRAMA DE PENSIONES RUPE</t>
  </si>
  <si>
    <t>4076 - Prog. Nac. Generar- Programa de Sensibilización para la Inclusión de las Diversidades</t>
  </si>
  <si>
    <t>3560 - PROGRAMA DE ECONOMIA POPULAR</t>
  </si>
  <si>
    <t>3569 - PROGRAMA PROGRESO</t>
  </si>
  <si>
    <t>MINISTERIO DE TRABAJO Y EMPLEO</t>
  </si>
  <si>
    <t>3679 - PROGRAMA DE ENTRENAMIENTO LABORAL</t>
  </si>
  <si>
    <t>3680 - PROGRAMA DE SEGURIDAD E HIGIENE</t>
  </si>
  <si>
    <t>3682 - PROGRAMA DE SOPORTE</t>
  </si>
  <si>
    <t>MINISTERIO DE OBRAS Y SERVICIOS PÚBLICOS</t>
  </si>
  <si>
    <t>4267 - Trabajos varios en Ministerio de Industria - Rio Grande</t>
  </si>
  <si>
    <t>4184 - Remediacion hidro-ambiental de Laguna de los Cisnes</t>
  </si>
  <si>
    <t>3611 - PROGRAMA DE DESARROLLO Y CONTROL LA INFRAESTRUCTURA SANITARIA PROVINCIAL</t>
  </si>
  <si>
    <t>3422 - PROGRAMA DE MANTENIMIENTO DE INFRAESTRUCTURA ESCOLAR</t>
  </si>
  <si>
    <t>3864 - PROGRAMA DE DESARROLLO INFRAESTRUCTURA EDUCATIVA</t>
  </si>
  <si>
    <t>3896 - PROGRAMA DE DESARROLLO INFRAESTRUCTURA DEPORTIVA</t>
  </si>
  <si>
    <t>3908 - PROGRAMA DE DESARROLLO DE INFRAESTRUCTURA DE SEGURIDAD</t>
  </si>
  <si>
    <t>3947 - PROGRAMA DE INFRAESTRUCTURA DE EDIFICIOS PUBLICOS</t>
  </si>
  <si>
    <t>3960 - PROGRAMA DE DESARROLLO DE INFRAESTRUCTURA ENERGETICA</t>
  </si>
  <si>
    <t>3781 - PROGRAMA DE CONTROL DE LAS CUENTAS PUBLICAS</t>
  </si>
  <si>
    <t>3719 - DESARROLLO DE LA VIVIENDA FUEGUINA</t>
  </si>
  <si>
    <t>SECRETARÍA DE REPRESENTACIÓN POLÍTICA DEL GOBIERNO</t>
  </si>
  <si>
    <t>3632 - PROGRAMA PROGRESO</t>
  </si>
  <si>
    <t>3785 - PROGRAMA DE GESTION EJECUTIVA RIO GRANDE</t>
  </si>
  <si>
    <t>SECRETARÍA GENERAL, LEGAL Y TÉCNICA</t>
  </si>
  <si>
    <t>SEC.MALVINAS,ANTARTIDA,ISLAS DEL ATLAN. SUR Y ASUN. ESTRATEG</t>
  </si>
  <si>
    <t>3689 - PROGRAMA DE INTEGRIDAD TERRITORIAL PROVINCIAL</t>
  </si>
  <si>
    <t>3690 - PROGRAMA DE RELACIONES INTERNACIONALES</t>
  </si>
  <si>
    <t>3691 - PROGRAMA VETERANOS DE GUERRA DE MALVINAS</t>
  </si>
  <si>
    <t>3697 - PROGRAMA DE SOPORTE</t>
  </si>
  <si>
    <t>MINISTERIO DE EDUCACIÓN, CULTURA, CIENCIA Y TECNOLOGIA</t>
  </si>
  <si>
    <t>3412 - PROGRAMA AVANZAR</t>
  </si>
  <si>
    <t>3413 - PROGRAMA BIBLIOTECAS POPULARES</t>
  </si>
  <si>
    <t>3414 - PROGRAMA CAMINO AL CENTENARIO DE RIO GRANDE</t>
  </si>
  <si>
    <t>3416 - PROGRAMA DE CONTINUIDAD PEDAGÓGICA 2020/2021.</t>
  </si>
  <si>
    <t>3417 - PROGRAMA DE EDUCACIÓN SEXUAL INTEGRAL</t>
  </si>
  <si>
    <t>3419 - PROGRAMA DE FORMACIÓN CONTINUA</t>
  </si>
  <si>
    <t>3420 - PROGRAMA DE FORTALECIMIENTO DE LAS TRAYECTORIAS DE ESTUDIANTES</t>
  </si>
  <si>
    <t>3424 - PROGRAMA DE MEJORAMIENTO RURAL</t>
  </si>
  <si>
    <t>3425 - PROGRAMA DE PROMOCION DE DERECHOS DE NIÑOS, NIÑAS Y ADOLESCENTES CON PERSPECTIVA DE GENERO.</t>
  </si>
  <si>
    <t>3429 - PROGRAMA FICyT - FORTALECIMIENTO DE LAS INSTITUCIONES CIENTIFICAS Y TECNOLOGICAS - CITES y CIT.</t>
  </si>
  <si>
    <t>3430 - PROGRAMA INCAA</t>
  </si>
  <si>
    <t>3431 - PROGRAMA INCUBADORA DE PROYECTOS</t>
  </si>
  <si>
    <t>3434 - PROGRAMA NACIONAL DE ENSEÑANZA TECNICA</t>
  </si>
  <si>
    <t>3436 - PROGRAMA NACIONAL SITUADA Y ADULTOS</t>
  </si>
  <si>
    <t>3437 - PROGRAMA NODOS CREATIVOS</t>
  </si>
  <si>
    <t>3438 - PROGRAMA PATRIMONIO FUEGUINO</t>
  </si>
  <si>
    <t>3439 - PROGRAMA PRODUCIR CULTURA</t>
  </si>
  <si>
    <t>MINISTERIO DE PRODUCCIÓN Y AMBIENTE</t>
  </si>
  <si>
    <t>3699 - PROGRAMA DE EDUCACIÓN AMBIENTAL Y PARTICIPACIÓN COMUNITARIA</t>
  </si>
  <si>
    <t>3700 - PROGRAMA DE EVALUACIÓN, FISCALIZACIÓN Y CONTROL AMBIENTAL</t>
  </si>
  <si>
    <t>3701 - PROGRAMA DE GESTION AMBIENTAL DEL AGUA</t>
  </si>
  <si>
    <t>3702 - PROGRAMA DE GESTION AMBIENTAL PROVINCIAL</t>
  </si>
  <si>
    <t>3703 - PROGRAMA DE MANEJO SOSTENIBLE DEL RECURSO BIOLOGICO</t>
  </si>
  <si>
    <t>3704 - PROGRAMA DE MITIGACIÓN Y ADAPTACIÓN AL CAMBIO CLIMÁTICO</t>
  </si>
  <si>
    <t>3705 - PROGRAMA GESTIÓN AMBIENTAL TERRITORIAL</t>
  </si>
  <si>
    <t>3706 - PROGRAMA DE SOPORTE</t>
  </si>
  <si>
    <t>3561 - PROGRAMA DE EMERGENCIA</t>
  </si>
  <si>
    <t>3622 - PROGRAMA DE CAPACITACION Y CONTROL DE LA INDUSTRIA FUEGUINA</t>
  </si>
  <si>
    <t>3623 - PROGRAMA DE CONTROL Y FISCALIZACION PESQUERA</t>
  </si>
  <si>
    <t>3626 - PROGRAMA DE DESARROLLO EMPRESARIAL DE TDF</t>
  </si>
  <si>
    <t>3627 - PROGRAMA DE DESARROLLO PRODUCTIVO</t>
  </si>
  <si>
    <t>3628 - PROGRAMA DE LABORATORIO - TOXINAS Y MICROBIOLOGIA</t>
  </si>
  <si>
    <t>3629 - PROGRAMA DE PROMOCIÓN ECONÓMICA PARA TIERRA DEL FUEGO</t>
  </si>
  <si>
    <t>3660 - PROGRAMA DE PESCA ARTESANAL</t>
  </si>
  <si>
    <t>OBLIGACIONES A CARGO DEL TESORO</t>
  </si>
  <si>
    <t>3624 - PROGRAMA DE DESARROLLO DE LA ACTIVIDAD PORTUARIA</t>
  </si>
  <si>
    <t>3779 - PROGRAMA DE TRANSFERENCIAS A MUNICIPIOS, PODERES Y OTROS ORGANISMOS</t>
  </si>
  <si>
    <t>3783 - PROGRAMA DE DESENDEUDAMIENTO PROVINCIAL</t>
  </si>
  <si>
    <t xml:space="preserve">SECRETARÍA  DE LA UNIDAD GOBERNADOR                                                                 </t>
  </si>
  <si>
    <t>3631 - PROGRAMA HIDROCARBURIFERO</t>
  </si>
  <si>
    <t xml:space="preserve">MINISTERIO JEFATURA DE GABINETE                                                                     </t>
  </si>
  <si>
    <t xml:space="preserve">3784 - PROGRAMA DE ESTADISTICA PROVINCIAL
</t>
  </si>
  <si>
    <t xml:space="preserve">3789 - PROGRAMA DE SOPORTE DE GESTION CIUDAD DE BS AS
</t>
  </si>
  <si>
    <t xml:space="preserve">3790 - PROGRAMA INTEGRAL DE LA ACTIVIDAD COMERCIAL
</t>
  </si>
  <si>
    <t xml:space="preserve">MINISTERIO DE GOBIERNO, JUSTICIA Y DERECHOS HUMANOS                                                 </t>
  </si>
  <si>
    <t xml:space="preserve">3607 - PROGRAMA DE DERECHOS HUMANOS
</t>
  </si>
  <si>
    <t xml:space="preserve">3786 - PROGRAMA DE JUSTICIA PROVINCIAL
</t>
  </si>
  <si>
    <t xml:space="preserve">MINISTERIO DE FINANZAS PÚBLICAS                                                                     </t>
  </si>
  <si>
    <t xml:space="preserve">3787 - PROGRAMA DE RECAUDACION DE IMPUESTOS PROVINCIALES Y REGALIAS
</t>
  </si>
  <si>
    <t xml:space="preserve">3788 - PROGRAMA DE REGULACION Y CONTROL DE LA ACTIVIDAD
</t>
  </si>
  <si>
    <t xml:space="preserve">3791 - PROGRAMA PROVINCIAL DE CONTRATACIONES
</t>
  </si>
  <si>
    <t xml:space="preserve">MINISTERIO DE SALUD                                                                                 </t>
  </si>
  <si>
    <t xml:space="preserve">MINISTERIO DE DESARROLLO HUMANO                                                                     </t>
  </si>
  <si>
    <t xml:space="preserve">3560 - PROGRAMA DE ECONOMIA POPULAR
</t>
  </si>
  <si>
    <t xml:space="preserve">MINISTERIO DE TRABAJO Y EMPLEO                                                                      </t>
  </si>
  <si>
    <t xml:space="preserve">MINISTERIO DE OBRAS Y SERVICIOS PÚBLICOS                                                            </t>
  </si>
  <si>
    <t xml:space="preserve">3781 - PROGRAMA DE CONTROL DE LAS CUENTAS PUBLICAS
</t>
  </si>
  <si>
    <t xml:space="preserve">SECRETARÍA DE REPRESENTACIÓN POLÍTICA DEL GOBIERNO                                                  </t>
  </si>
  <si>
    <t xml:space="preserve">SECRETARÍA GENERAL, LEGAL Y TÉCNICA                                                                 </t>
  </si>
  <si>
    <t xml:space="preserve">SEC.MALVINAS,ANTARTIDA,ISLAS DEL ATLAN. SUR Y ASUN. ESTRATEG                                        </t>
  </si>
  <si>
    <t xml:space="preserve">MINISTERIO DE EDUCACIÓN, CULTURA, CIENCIA Y TECNOLOGIA                                              </t>
  </si>
  <si>
    <t xml:space="preserve">3412 - PROGRAMA AVANZAR
</t>
  </si>
  <si>
    <t xml:space="preserve">3422 - PROGRAMA DE MANTENIMIENTO DE INFRAESTRUCTURA ESCOLAR
</t>
  </si>
  <si>
    <t xml:space="preserve">MINISTERIO DE PRODUCCIÓN Y AMBIENTE                                                                 </t>
  </si>
  <si>
    <t xml:space="preserve">3702 - PROGRAMA DE GESTION AMBIENTAL PROVINCIAL
</t>
  </si>
  <si>
    <t xml:space="preserve">3629 - PROGRAMA DE PROMOCIÓN ECONÓMICA PARA TIERRA DEL FUEGO
</t>
  </si>
  <si>
    <t>Total</t>
  </si>
  <si>
    <t>Gasto por Programa</t>
  </si>
</sst>
</file>

<file path=xl/styles.xml><?xml version="1.0" encoding="utf-8"?>
<styleSheet xmlns="http://schemas.openxmlformats.org/spreadsheetml/2006/main">
  <numFmts count="1">
    <numFmt numFmtId="164" formatCode="#,###.00;\-#,###.00"/>
  </numFmts>
  <fonts count="18">
    <font>
      <sz val="10"/>
      <name val="Arial"/>
      <family val="2"/>
    </font>
    <font>
      <sz val="1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u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name val="Times New Roman"/>
      <family val="1"/>
    </font>
    <font>
      <sz val="11"/>
      <color rgb="FFFFFFFF"/>
      <name val="Calibri"/>
      <family val="2"/>
    </font>
    <font>
      <sz val="12"/>
      <color rgb="FF000000"/>
      <name val="Calibri"/>
      <family val="2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8">
    <xf numFmtId="0" fontId="0" fillId="0" borderId="0"/>
    <xf numFmtId="0" fontId="2" fillId="0" borderId="0" applyBorder="0" applyAlignment="0" applyProtection="0"/>
    <xf numFmtId="0" fontId="3" fillId="0" borderId="0" applyBorder="0" applyAlignment="0" applyProtection="0"/>
    <xf numFmtId="0" fontId="4" fillId="0" borderId="0" applyBorder="0" applyAlignment="0" applyProtection="0"/>
    <xf numFmtId="0" fontId="1" fillId="0" borderId="0" applyFont="0" applyBorder="0" applyAlignment="0" applyProtection="0"/>
    <xf numFmtId="0" fontId="5" fillId="2" borderId="1" applyAlignment="0" applyProtection="0"/>
    <xf numFmtId="0" fontId="6" fillId="0" borderId="0" applyBorder="0" applyAlignment="0" applyProtection="0"/>
    <xf numFmtId="0" fontId="7" fillId="0" borderId="0" applyBorder="0" applyAlignment="0" applyProtection="0"/>
    <xf numFmtId="0" fontId="1" fillId="0" borderId="0" applyFont="0" applyBorder="0" applyAlignment="0" applyProtection="0"/>
    <xf numFmtId="0" fontId="8" fillId="3" borderId="0" applyBorder="0" applyAlignment="0" applyProtection="0"/>
    <xf numFmtId="0" fontId="9" fillId="2" borderId="0" applyBorder="0" applyAlignment="0" applyProtection="0"/>
    <xf numFmtId="0" fontId="10" fillId="4" borderId="0" applyBorder="0" applyAlignment="0" applyProtection="0"/>
    <xf numFmtId="0" fontId="10" fillId="0" borderId="0" applyBorder="0" applyAlignment="0" applyProtection="0"/>
    <xf numFmtId="0" fontId="11" fillId="5" borderId="0" applyBorder="0" applyAlignment="0" applyProtection="0"/>
    <xf numFmtId="0" fontId="12" fillId="0" borderId="0" applyBorder="0" applyAlignment="0" applyProtection="0"/>
    <xf numFmtId="0" fontId="13" fillId="6" borderId="0" applyBorder="0" applyAlignment="0" applyProtection="0"/>
    <xf numFmtId="0" fontId="13" fillId="7" borderId="0" applyBorder="0" applyAlignment="0" applyProtection="0"/>
    <xf numFmtId="0" fontId="12" fillId="8" borderId="0" applyBorder="0" applyAlignment="0" applyProtection="0"/>
  </cellStyleXfs>
  <cellXfs count="21">
    <xf numFmtId="0" fontId="0" fillId="0" borderId="0" xfId="0"/>
    <xf numFmtId="0" fontId="14" fillId="0" borderId="0" xfId="0" applyFont="1"/>
    <xf numFmtId="0" fontId="0" fillId="0" borderId="0" xfId="0" applyAlignment="1">
      <alignment vertical="top" wrapText="1"/>
    </xf>
    <xf numFmtId="0" fontId="15" fillId="7" borderId="0" xfId="0" applyFont="1" applyFill="1" applyAlignment="1">
      <alignment horizontal="left" vertical="center"/>
    </xf>
    <xf numFmtId="0" fontId="15" fillId="7" borderId="0" xfId="0" applyFont="1" applyFill="1" applyAlignment="1">
      <alignment vertical="top" wrapText="1"/>
    </xf>
    <xf numFmtId="164" fontId="16" fillId="9" borderId="0" xfId="0" applyNumberFormat="1" applyFont="1" applyFill="1" applyAlignment="1">
      <alignment horizontal="right" vertical="center"/>
    </xf>
    <xf numFmtId="164" fontId="16" fillId="9" borderId="0" xfId="0" applyNumberFormat="1" applyFont="1" applyFill="1" applyAlignment="1">
      <alignment horizontal="right" vertical="top"/>
    </xf>
    <xf numFmtId="4" fontId="0" fillId="0" borderId="0" xfId="0" applyNumberFormat="1" applyFont="1" applyAlignment="1">
      <alignment vertical="top"/>
    </xf>
    <xf numFmtId="0" fontId="0" fillId="0" borderId="0" xfId="0" applyFont="1"/>
    <xf numFmtId="0" fontId="0" fillId="0" borderId="0" xfId="0" applyFont="1" applyAlignment="1">
      <alignment vertical="center" wrapText="1"/>
    </xf>
    <xf numFmtId="4" fontId="0" fillId="0" borderId="0" xfId="0" applyNumberFormat="1" applyFont="1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17" fillId="10" borderId="0" xfId="0" applyFont="1" applyFill="1" applyAlignment="1">
      <alignment vertical="center" wrapText="1"/>
    </xf>
    <xf numFmtId="0" fontId="17" fillId="10" borderId="0" xfId="0" applyFont="1" applyFill="1"/>
    <xf numFmtId="4" fontId="17" fillId="10" borderId="0" xfId="0" applyNumberFormat="1" applyFont="1" applyFill="1"/>
    <xf numFmtId="0" fontId="17" fillId="10" borderId="0" xfId="0" applyFont="1" applyFill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" fontId="0" fillId="0" borderId="0" xfId="0" applyNumberFormat="1" applyFont="1" applyBorder="1"/>
    <xf numFmtId="0" fontId="15" fillId="7" borderId="0" xfId="0" applyFont="1" applyFill="1" applyBorder="1" applyAlignment="1">
      <alignment horizontal="left" vertical="center"/>
    </xf>
    <xf numFmtId="0" fontId="17" fillId="10" borderId="0" xfId="0" applyFont="1" applyFill="1" applyBorder="1" applyAlignment="1">
      <alignment horizontal="center" vertical="center" wrapText="1"/>
    </xf>
  </cellXfs>
  <cellStyles count="18">
    <cellStyle name="Accent" xfId="14"/>
    <cellStyle name="Accent 1" xfId="15"/>
    <cellStyle name="Accent 2" xfId="16"/>
    <cellStyle name="Accent 3" xfId="17"/>
    <cellStyle name="Bad" xfId="11"/>
    <cellStyle name="Error" xfId="13"/>
    <cellStyle name="Footnote" xfId="6"/>
    <cellStyle name="Good" xfId="9"/>
    <cellStyle name="Heading" xfId="1"/>
    <cellStyle name="Heading 1" xfId="2"/>
    <cellStyle name="Heading 2" xfId="3"/>
    <cellStyle name="Hyperlink" xfId="7"/>
    <cellStyle name="Neutral" xfId="10"/>
    <cellStyle name="Normal" xfId="0" builtinId="0"/>
    <cellStyle name="Note" xfId="5"/>
    <cellStyle name="Status" xfId="8"/>
    <cellStyle name="Text" xfId="4"/>
    <cellStyle name="Warning" xfId="12"/>
  </cellStyles>
  <dxfs count="0"/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5"/>
  <sheetViews>
    <sheetView tabSelected="1" workbookViewId="0">
      <selection sqref="A1:B1"/>
    </sheetView>
  </sheetViews>
  <sheetFormatPr baseColWidth="10" defaultColWidth="9.140625" defaultRowHeight="12.75"/>
  <cols>
    <col min="1" max="1" width="21" style="9" customWidth="1"/>
    <col min="2" max="2" width="40" style="8" customWidth="1"/>
    <col min="3" max="4" width="15.28515625" style="10" bestFit="1" customWidth="1"/>
    <col min="5" max="12" width="16.42578125" style="10" bestFit="1" customWidth="1"/>
    <col min="13" max="1025" width="11.5703125" style="8"/>
    <col min="1026" max="16384" width="9.140625" style="8"/>
  </cols>
  <sheetData>
    <row r="1" spans="1:13">
      <c r="A1" s="20" t="s">
        <v>150</v>
      </c>
      <c r="B1" s="20"/>
      <c r="C1" s="7" t="s">
        <v>0</v>
      </c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>
      <c r="C2" s="7" t="s">
        <v>1</v>
      </c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>
      <c r="A3" s="13" t="s">
        <v>2</v>
      </c>
      <c r="B3" s="14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</row>
    <row r="4" spans="1:13" ht="12.75" customHeight="1">
      <c r="A4" s="17" t="s">
        <v>14</v>
      </c>
      <c r="B4" s="12" t="s">
        <v>15</v>
      </c>
      <c r="C4" s="10">
        <v>5570794.8600000003</v>
      </c>
      <c r="D4" s="10">
        <v>12105569.51</v>
      </c>
      <c r="E4" s="10">
        <v>19404674.370000001</v>
      </c>
      <c r="F4" s="10">
        <v>26943483.309999999</v>
      </c>
      <c r="G4" s="10">
        <v>37834004.149999999</v>
      </c>
      <c r="H4" s="10">
        <v>45875132</v>
      </c>
      <c r="I4" s="10">
        <v>54258689.43</v>
      </c>
      <c r="J4" s="10">
        <v>63044496.039999999</v>
      </c>
      <c r="K4" s="10">
        <v>72049178.329999998</v>
      </c>
      <c r="L4" s="10">
        <v>80677466.620000005</v>
      </c>
    </row>
    <row r="5" spans="1:13">
      <c r="A5" s="17"/>
      <c r="B5" s="12" t="s">
        <v>16</v>
      </c>
      <c r="C5" s="10">
        <v>0</v>
      </c>
      <c r="D5" s="10">
        <v>228690.55</v>
      </c>
      <c r="E5" s="10">
        <v>436856.31</v>
      </c>
      <c r="F5" s="10">
        <v>770688.81</v>
      </c>
      <c r="G5" s="10">
        <v>989538.35</v>
      </c>
      <c r="H5" s="10">
        <v>1111007.6299999999</v>
      </c>
      <c r="I5" s="10">
        <v>1700307.7</v>
      </c>
      <c r="J5" s="10">
        <v>2304265.6800000002</v>
      </c>
      <c r="K5" s="10">
        <v>3043713.49</v>
      </c>
      <c r="L5" s="10">
        <v>4263636.8600000003</v>
      </c>
    </row>
    <row r="6" spans="1:13" ht="12.75" customHeight="1">
      <c r="A6" s="17" t="s">
        <v>17</v>
      </c>
      <c r="B6" s="12" t="s">
        <v>18</v>
      </c>
      <c r="C6" s="10">
        <v>47884636.5</v>
      </c>
      <c r="D6" s="10">
        <v>95906520.430000007</v>
      </c>
      <c r="E6" s="10">
        <v>165018572.5</v>
      </c>
      <c r="F6" s="10">
        <v>238144596.22</v>
      </c>
      <c r="G6" s="10">
        <v>341590228.69</v>
      </c>
      <c r="H6" s="10">
        <v>417160958.42000002</v>
      </c>
      <c r="I6" s="10">
        <v>492444936.66000003</v>
      </c>
      <c r="J6" s="10">
        <v>573445845.88</v>
      </c>
      <c r="K6" s="10">
        <v>665038107.75</v>
      </c>
      <c r="L6" s="10">
        <v>749959987.61000001</v>
      </c>
    </row>
    <row r="7" spans="1:13" ht="25.5">
      <c r="A7" s="17"/>
      <c r="B7" s="12" t="s">
        <v>19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333537.53999999998</v>
      </c>
    </row>
    <row r="8" spans="1:13">
      <c r="A8" s="17"/>
      <c r="B8" s="12" t="s">
        <v>20</v>
      </c>
      <c r="C8" s="10">
        <v>1170000</v>
      </c>
      <c r="D8" s="10">
        <v>10239900</v>
      </c>
      <c r="E8" s="10">
        <v>19408756</v>
      </c>
      <c r="F8" s="10">
        <v>29900794.399999999</v>
      </c>
      <c r="G8" s="10">
        <v>40430794.399999999</v>
      </c>
      <c r="H8" s="10">
        <v>50840794.399999999</v>
      </c>
      <c r="I8" s="10">
        <v>61331794.399999999</v>
      </c>
      <c r="J8" s="10">
        <v>71822794.400000006</v>
      </c>
      <c r="K8" s="10">
        <v>82363794.400000006</v>
      </c>
      <c r="L8" s="10">
        <v>92854794.400000006</v>
      </c>
    </row>
    <row r="9" spans="1:13" ht="25.5">
      <c r="A9" s="17"/>
      <c r="B9" s="12" t="s">
        <v>21</v>
      </c>
      <c r="C9" s="10">
        <v>1602068.24</v>
      </c>
      <c r="D9" s="10">
        <v>3749485.06</v>
      </c>
      <c r="E9" s="10">
        <v>6267608.8300000001</v>
      </c>
      <c r="F9" s="10">
        <v>8710191.8200000003</v>
      </c>
      <c r="G9" s="10">
        <v>11881293.220000001</v>
      </c>
      <c r="H9" s="10">
        <v>14295774.039999999</v>
      </c>
      <c r="I9" s="10">
        <v>16852244.75</v>
      </c>
      <c r="J9" s="10">
        <v>19479182.84</v>
      </c>
      <c r="K9" s="10">
        <v>22198143.09</v>
      </c>
      <c r="L9" s="10">
        <v>25018482.010000002</v>
      </c>
    </row>
    <row r="10" spans="1:13" ht="25.5">
      <c r="A10" s="17"/>
      <c r="B10" s="12" t="s">
        <v>22</v>
      </c>
      <c r="C10" s="10">
        <v>8593124.6699999999</v>
      </c>
      <c r="D10" s="10">
        <v>17579321.93</v>
      </c>
      <c r="E10" s="10">
        <v>29257740.41</v>
      </c>
      <c r="F10" s="10">
        <v>40871392.710000001</v>
      </c>
      <c r="G10" s="10">
        <v>57883953.549999997</v>
      </c>
      <c r="H10" s="10">
        <v>70709149.129999995</v>
      </c>
      <c r="I10" s="10">
        <v>82517835.069999993</v>
      </c>
      <c r="J10" s="10">
        <v>95589583.450000003</v>
      </c>
      <c r="K10" s="10">
        <v>109730010.17</v>
      </c>
      <c r="L10" s="10">
        <v>122498415.7</v>
      </c>
    </row>
    <row r="11" spans="1:13" ht="25.5">
      <c r="A11" s="17"/>
      <c r="B11" s="12" t="s">
        <v>23</v>
      </c>
      <c r="C11" s="10">
        <v>3139112.47</v>
      </c>
      <c r="D11" s="10">
        <v>6113781.6100000003</v>
      </c>
      <c r="E11" s="10">
        <v>9585843.0600000005</v>
      </c>
      <c r="F11" s="10">
        <v>13535491.060000001</v>
      </c>
      <c r="G11" s="10">
        <v>19335853</v>
      </c>
      <c r="H11" s="10">
        <v>23465362.109999999</v>
      </c>
      <c r="I11" s="10">
        <v>27523602.789999999</v>
      </c>
      <c r="J11" s="10">
        <v>33086503.109999999</v>
      </c>
      <c r="K11" s="10">
        <v>37987171.030000001</v>
      </c>
      <c r="L11" s="10">
        <v>42916411.039999999</v>
      </c>
    </row>
    <row r="12" spans="1:13">
      <c r="A12" s="17"/>
      <c r="B12" s="12" t="s">
        <v>24</v>
      </c>
      <c r="C12" s="10">
        <v>9638759.8399999999</v>
      </c>
      <c r="D12" s="10">
        <v>19757185.23</v>
      </c>
      <c r="E12" s="10">
        <v>32752228.350000001</v>
      </c>
      <c r="F12" s="10">
        <v>48996431.390000001</v>
      </c>
      <c r="G12" s="10">
        <v>64267210.850000001</v>
      </c>
      <c r="H12" s="10">
        <v>76080510.840000004</v>
      </c>
      <c r="I12" s="10">
        <v>92275116.060000002</v>
      </c>
      <c r="J12" s="10">
        <v>110349757.5</v>
      </c>
      <c r="K12" s="10">
        <v>124953807.02</v>
      </c>
      <c r="L12" s="10">
        <v>140154754.84999999</v>
      </c>
    </row>
    <row r="13" spans="1:13" ht="25.5">
      <c r="A13" s="17"/>
      <c r="B13" s="12" t="s">
        <v>25</v>
      </c>
      <c r="C13" s="10">
        <v>29928586.190000001</v>
      </c>
      <c r="D13" s="10">
        <v>60018548.689999998</v>
      </c>
      <c r="E13" s="10">
        <v>112012104.5</v>
      </c>
      <c r="F13" s="10">
        <v>156654299.88999999</v>
      </c>
      <c r="G13" s="10">
        <v>229423619.55000001</v>
      </c>
      <c r="H13" s="10">
        <v>291578209.37</v>
      </c>
      <c r="I13" s="10">
        <v>344976873.98000002</v>
      </c>
      <c r="J13" s="10">
        <v>420546227.93000001</v>
      </c>
      <c r="K13" s="10">
        <v>483337814.66000003</v>
      </c>
      <c r="L13" s="10">
        <v>548247047.01999998</v>
      </c>
    </row>
    <row r="14" spans="1:13" ht="12.75" customHeight="1">
      <c r="A14" s="17" t="s">
        <v>26</v>
      </c>
      <c r="B14" s="12" t="s">
        <v>27</v>
      </c>
      <c r="C14" s="10">
        <v>1620719.04</v>
      </c>
      <c r="D14" s="10">
        <v>3275642.04</v>
      </c>
      <c r="E14" s="10">
        <v>5383186.7300000004</v>
      </c>
      <c r="F14" s="10">
        <v>7752788.5300000003</v>
      </c>
      <c r="G14" s="10">
        <v>10925702.109999999</v>
      </c>
      <c r="H14" s="10">
        <v>12980858.699999999</v>
      </c>
      <c r="I14" s="10">
        <v>15032563.99</v>
      </c>
      <c r="J14" s="10">
        <v>17372654.25</v>
      </c>
      <c r="K14" s="10">
        <v>20249810.370000001</v>
      </c>
      <c r="L14" s="10">
        <v>23672273.550000001</v>
      </c>
    </row>
    <row r="15" spans="1:13" ht="25.5">
      <c r="A15" s="17"/>
      <c r="B15" s="12" t="s">
        <v>28</v>
      </c>
      <c r="C15" s="10">
        <v>2763.42</v>
      </c>
      <c r="D15" s="10">
        <v>6014.66</v>
      </c>
      <c r="E15" s="10">
        <v>47514.66</v>
      </c>
      <c r="F15" s="10">
        <v>94076.56</v>
      </c>
      <c r="G15" s="10">
        <v>104947.78</v>
      </c>
      <c r="H15" s="10">
        <v>139947.78</v>
      </c>
      <c r="I15" s="10">
        <v>178005.47</v>
      </c>
      <c r="J15" s="10">
        <v>260721.25</v>
      </c>
      <c r="K15" s="10">
        <v>299291.28999999998</v>
      </c>
      <c r="L15" s="10">
        <v>367191.29</v>
      </c>
    </row>
    <row r="16" spans="1:13">
      <c r="A16" s="17"/>
      <c r="B16" s="12" t="s">
        <v>24</v>
      </c>
      <c r="C16" s="10">
        <v>0</v>
      </c>
      <c r="D16" s="10">
        <v>0</v>
      </c>
      <c r="E16" s="10">
        <v>0</v>
      </c>
      <c r="F16" s="10">
        <v>0</v>
      </c>
      <c r="G16" s="10">
        <v>2129166.7000000002</v>
      </c>
      <c r="H16" s="10">
        <v>2129166.7000000002</v>
      </c>
      <c r="I16" s="10">
        <v>2129166.7000000002</v>
      </c>
      <c r="J16" s="10">
        <v>2129166.7000000002</v>
      </c>
      <c r="K16" s="10">
        <v>2129166.7000000002</v>
      </c>
      <c r="L16" s="10">
        <v>2129166.7000000002</v>
      </c>
    </row>
    <row r="17" spans="1:12" ht="25.5">
      <c r="A17" s="17"/>
      <c r="B17" s="12" t="s">
        <v>29</v>
      </c>
      <c r="C17" s="10">
        <v>261588280.18000001</v>
      </c>
      <c r="D17" s="10">
        <v>496720160.5</v>
      </c>
      <c r="E17" s="10">
        <v>798687221.75</v>
      </c>
      <c r="F17" s="10">
        <v>1105135210.8499999</v>
      </c>
      <c r="G17" s="10">
        <v>1496318042.8</v>
      </c>
      <c r="H17" s="10">
        <v>1784674212.1900001</v>
      </c>
      <c r="I17" s="10">
        <v>2075366094.1700001</v>
      </c>
      <c r="J17" s="10">
        <v>2418095690.0999999</v>
      </c>
      <c r="K17" s="10">
        <v>2749468738.2800002</v>
      </c>
      <c r="L17" s="10">
        <v>3153197293.1799998</v>
      </c>
    </row>
    <row r="18" spans="1:12" ht="25.5">
      <c r="A18" s="17"/>
      <c r="B18" s="12" t="s">
        <v>30</v>
      </c>
      <c r="C18" s="10">
        <v>16713524.539999999</v>
      </c>
      <c r="D18" s="10">
        <v>37214775.75</v>
      </c>
      <c r="E18" s="10">
        <v>60673517.630000003</v>
      </c>
      <c r="F18" s="10">
        <v>84294052.719999999</v>
      </c>
      <c r="G18" s="10">
        <v>138963454.5</v>
      </c>
      <c r="H18" s="10">
        <v>175380521.49000001</v>
      </c>
      <c r="I18" s="10">
        <v>221155257.81999999</v>
      </c>
      <c r="J18" s="10">
        <v>251496926.18000001</v>
      </c>
      <c r="K18" s="10">
        <v>285315499.36000001</v>
      </c>
      <c r="L18" s="10">
        <v>317126646.51999998</v>
      </c>
    </row>
    <row r="19" spans="1:12" ht="25.5">
      <c r="A19" s="17"/>
      <c r="B19" s="12" t="s">
        <v>31</v>
      </c>
      <c r="C19" s="10">
        <v>58263805.219999999</v>
      </c>
      <c r="D19" s="10">
        <v>111926927.18000001</v>
      </c>
      <c r="E19" s="10">
        <v>181175708.94</v>
      </c>
      <c r="F19" s="10">
        <v>245526963.72</v>
      </c>
      <c r="G19" s="10">
        <v>337282445.60000002</v>
      </c>
      <c r="H19" s="10">
        <v>406345658.02999997</v>
      </c>
      <c r="I19" s="10">
        <v>474900867.38999999</v>
      </c>
      <c r="J19" s="10">
        <v>551493136.99000001</v>
      </c>
      <c r="K19" s="10">
        <v>628400567.28999996</v>
      </c>
      <c r="L19" s="10">
        <v>706398934.41999996</v>
      </c>
    </row>
    <row r="20" spans="1:12" ht="25.5">
      <c r="A20" s="17"/>
      <c r="B20" s="12" t="s">
        <v>32</v>
      </c>
      <c r="C20" s="10">
        <v>18911669.030000001</v>
      </c>
      <c r="D20" s="10">
        <v>35250878.140000001</v>
      </c>
      <c r="E20" s="10">
        <v>64742079.909999996</v>
      </c>
      <c r="F20" s="10">
        <v>92729935.650000006</v>
      </c>
      <c r="G20" s="10">
        <v>133365826.31999999</v>
      </c>
      <c r="H20" s="10">
        <v>160548792.90000001</v>
      </c>
      <c r="I20" s="10">
        <v>187866446.25</v>
      </c>
      <c r="J20" s="10">
        <v>221387552.83000001</v>
      </c>
      <c r="K20" s="10">
        <v>254609122.30000001</v>
      </c>
      <c r="L20" s="10">
        <v>287915882.68000001</v>
      </c>
    </row>
    <row r="21" spans="1:12" ht="12.75" customHeight="1">
      <c r="A21" s="17" t="s">
        <v>33</v>
      </c>
      <c r="B21" s="12" t="s">
        <v>34</v>
      </c>
      <c r="C21" s="10">
        <v>183871953.55000001</v>
      </c>
      <c r="D21" s="10">
        <v>186295035.19999999</v>
      </c>
      <c r="E21" s="10">
        <v>193853507.06999999</v>
      </c>
      <c r="F21" s="10">
        <v>487401328.58999997</v>
      </c>
      <c r="G21" s="10">
        <v>584944252.22000003</v>
      </c>
      <c r="H21" s="10">
        <v>974596041.61000001</v>
      </c>
      <c r="I21" s="10">
        <v>1238406877.6099999</v>
      </c>
      <c r="J21" s="10">
        <v>1253437144.5599999</v>
      </c>
      <c r="K21" s="10">
        <v>1256411039.4000001</v>
      </c>
      <c r="L21" s="10">
        <v>1881786333.3699999</v>
      </c>
    </row>
    <row r="22" spans="1:12">
      <c r="A22" s="17"/>
      <c r="B22" s="12" t="s">
        <v>35</v>
      </c>
      <c r="C22" s="10">
        <v>0</v>
      </c>
      <c r="D22" s="10">
        <v>1488056.5</v>
      </c>
      <c r="E22" s="10">
        <v>2758347</v>
      </c>
      <c r="F22" s="10">
        <v>4095754.04</v>
      </c>
      <c r="G22" s="10">
        <v>6213590.29</v>
      </c>
      <c r="H22" s="10">
        <v>8516311.6600000001</v>
      </c>
      <c r="I22" s="10">
        <v>11013389.02</v>
      </c>
      <c r="J22" s="10">
        <v>14070316.789999999</v>
      </c>
      <c r="K22" s="10">
        <v>17383861.010000002</v>
      </c>
      <c r="L22" s="10">
        <v>18284087.16</v>
      </c>
    </row>
    <row r="23" spans="1:12">
      <c r="A23" s="17"/>
      <c r="B23" s="12" t="s">
        <v>36</v>
      </c>
      <c r="C23" s="10">
        <v>55396271</v>
      </c>
      <c r="D23" s="10">
        <v>112557362.91</v>
      </c>
      <c r="E23" s="10">
        <v>279986294.5</v>
      </c>
      <c r="F23" s="10">
        <v>471259114.35000002</v>
      </c>
      <c r="G23" s="10">
        <v>514606419.24000001</v>
      </c>
      <c r="H23" s="10">
        <v>621936841.07000005</v>
      </c>
      <c r="I23" s="10">
        <v>772052909.22000003</v>
      </c>
      <c r="J23" s="10">
        <v>844574296.42999995</v>
      </c>
      <c r="K23" s="10">
        <v>1010257416.33</v>
      </c>
      <c r="L23" s="10">
        <v>1120197875.5699999</v>
      </c>
    </row>
    <row r="24" spans="1:12" ht="25.5">
      <c r="A24" s="17"/>
      <c r="B24" s="12" t="s">
        <v>37</v>
      </c>
      <c r="C24" s="10">
        <v>0</v>
      </c>
      <c r="D24" s="10">
        <v>0</v>
      </c>
      <c r="E24" s="10">
        <v>0</v>
      </c>
      <c r="F24" s="10">
        <v>520369835.51999998</v>
      </c>
      <c r="G24" s="10">
        <v>520369835.51999998</v>
      </c>
      <c r="H24" s="10">
        <v>520369835.51999998</v>
      </c>
      <c r="I24" s="10">
        <v>520369835.51999998</v>
      </c>
      <c r="J24" s="10">
        <v>520369835.51999998</v>
      </c>
      <c r="K24" s="10">
        <v>520369835.51999998</v>
      </c>
      <c r="L24" s="10">
        <v>520369835.51999998</v>
      </c>
    </row>
    <row r="25" spans="1:12" ht="25.5">
      <c r="A25" s="17"/>
      <c r="B25" s="12" t="s">
        <v>38</v>
      </c>
      <c r="C25" s="10">
        <v>1971950.87</v>
      </c>
      <c r="D25" s="10">
        <v>3741347.54</v>
      </c>
      <c r="E25" s="10">
        <v>6074262.0099999998</v>
      </c>
      <c r="F25" s="10">
        <v>8355009.8300000001</v>
      </c>
      <c r="G25" s="10">
        <v>11537566.85</v>
      </c>
      <c r="H25" s="10">
        <v>13759732.279999999</v>
      </c>
      <c r="I25" s="10">
        <v>16094407.35</v>
      </c>
      <c r="J25" s="10">
        <v>18478845.399999999</v>
      </c>
      <c r="K25" s="10">
        <v>21013244.079999998</v>
      </c>
      <c r="L25" s="10">
        <v>23206881.449999999</v>
      </c>
    </row>
    <row r="26" spans="1:12" ht="25.5">
      <c r="A26" s="17"/>
      <c r="B26" s="12" t="s">
        <v>39</v>
      </c>
      <c r="C26" s="10">
        <v>13551095.27</v>
      </c>
      <c r="D26" s="10">
        <v>27399184.43</v>
      </c>
      <c r="E26" s="10">
        <v>45570750.740000002</v>
      </c>
      <c r="F26" s="10">
        <v>63642523.25</v>
      </c>
      <c r="G26" s="10">
        <v>88343091.239999995</v>
      </c>
      <c r="H26" s="10">
        <v>104703684.65000001</v>
      </c>
      <c r="I26" s="10">
        <v>121040087.95</v>
      </c>
      <c r="J26" s="10">
        <v>138423131.80000001</v>
      </c>
      <c r="K26" s="10">
        <v>159209293.93000001</v>
      </c>
      <c r="L26" s="10">
        <v>179203878.91</v>
      </c>
    </row>
    <row r="27" spans="1:12" ht="25.5">
      <c r="A27" s="17"/>
      <c r="B27" s="12" t="s">
        <v>40</v>
      </c>
      <c r="C27" s="10">
        <v>3905561.09</v>
      </c>
      <c r="D27" s="10">
        <v>7832575.5099999998</v>
      </c>
      <c r="E27" s="10">
        <v>17697169.91</v>
      </c>
      <c r="F27" s="10">
        <v>32226569.359999999</v>
      </c>
      <c r="G27" s="10">
        <v>45206561.549999997</v>
      </c>
      <c r="H27" s="10">
        <v>56454965.219999999</v>
      </c>
      <c r="I27" s="10">
        <v>74099271.219999999</v>
      </c>
      <c r="J27" s="10">
        <v>93167029.659999996</v>
      </c>
      <c r="K27" s="10">
        <v>107779784.84999999</v>
      </c>
      <c r="L27" s="10">
        <v>123493735.2</v>
      </c>
    </row>
    <row r="28" spans="1:12" ht="38.25">
      <c r="A28" s="17"/>
      <c r="B28" s="12" t="s">
        <v>41</v>
      </c>
      <c r="C28" s="10">
        <v>9700000</v>
      </c>
      <c r="D28" s="10">
        <v>18400000</v>
      </c>
      <c r="E28" s="10">
        <v>27100000</v>
      </c>
      <c r="F28" s="10">
        <v>36800000</v>
      </c>
      <c r="G28" s="10">
        <v>45500000</v>
      </c>
      <c r="H28" s="10">
        <v>55200000</v>
      </c>
      <c r="I28" s="10">
        <v>55200000</v>
      </c>
      <c r="J28" s="10">
        <v>69200000</v>
      </c>
      <c r="K28" s="10">
        <v>69200000</v>
      </c>
      <c r="L28" s="10">
        <v>69200000</v>
      </c>
    </row>
    <row r="29" spans="1:12">
      <c r="A29" s="17"/>
      <c r="B29" s="12" t="s">
        <v>24</v>
      </c>
      <c r="C29" s="10">
        <v>15140146.77</v>
      </c>
      <c r="D29" s="10">
        <v>39768127.030000001</v>
      </c>
      <c r="E29" s="10">
        <v>64303658.859999999</v>
      </c>
      <c r="F29" s="10">
        <v>89480055.069999993</v>
      </c>
      <c r="G29" s="10">
        <v>135111446.94999999</v>
      </c>
      <c r="H29" s="10">
        <v>162398943.81</v>
      </c>
      <c r="I29" s="10">
        <v>224725149.78999999</v>
      </c>
      <c r="J29" s="10">
        <v>273068735.45999998</v>
      </c>
      <c r="K29" s="10">
        <v>300501347.13999999</v>
      </c>
      <c r="L29" s="10">
        <v>341824375.88</v>
      </c>
    </row>
    <row r="30" spans="1:12" ht="12.75" customHeight="1">
      <c r="A30" s="17" t="s">
        <v>42</v>
      </c>
      <c r="B30" s="12" t="s">
        <v>43</v>
      </c>
      <c r="C30" s="10">
        <v>7947645.1100000003</v>
      </c>
      <c r="D30" s="10">
        <v>28346369.18</v>
      </c>
      <c r="E30" s="10">
        <v>68117823.109999999</v>
      </c>
      <c r="F30" s="10">
        <v>104037944.93000001</v>
      </c>
      <c r="G30" s="10">
        <v>138484744.81999999</v>
      </c>
      <c r="H30" s="10">
        <v>176453403.30000001</v>
      </c>
      <c r="I30" s="10">
        <v>220028202.28</v>
      </c>
      <c r="J30" s="10">
        <v>270659596.25999999</v>
      </c>
      <c r="K30" s="10">
        <v>326644127.81</v>
      </c>
      <c r="L30" s="10">
        <v>375346228.52999997</v>
      </c>
    </row>
    <row r="31" spans="1:12" ht="25.5">
      <c r="A31" s="17"/>
      <c r="B31" s="12" t="s">
        <v>44</v>
      </c>
      <c r="C31" s="10">
        <v>21325688.390000001</v>
      </c>
      <c r="D31" s="10">
        <v>46019025.670000002</v>
      </c>
      <c r="E31" s="10">
        <v>77975041.379999995</v>
      </c>
      <c r="F31" s="10">
        <v>111093219.66</v>
      </c>
      <c r="G31" s="10">
        <v>154834602.31999999</v>
      </c>
      <c r="H31" s="10">
        <v>182719035.50999999</v>
      </c>
      <c r="I31" s="10">
        <v>210043429.49000001</v>
      </c>
      <c r="J31" s="10">
        <v>241735678.31999999</v>
      </c>
      <c r="K31" s="10">
        <v>277664065.38</v>
      </c>
      <c r="L31" s="10">
        <v>307969964.99000001</v>
      </c>
    </row>
    <row r="32" spans="1:12" ht="25.5">
      <c r="A32" s="17"/>
      <c r="B32" s="12" t="s">
        <v>45</v>
      </c>
      <c r="C32" s="10">
        <v>334626083.73000002</v>
      </c>
      <c r="D32" s="10">
        <v>699676741.90999997</v>
      </c>
      <c r="E32" s="10">
        <v>1161937334.03</v>
      </c>
      <c r="F32" s="10">
        <v>1597434844.1500001</v>
      </c>
      <c r="G32" s="10">
        <v>2333207922.2199998</v>
      </c>
      <c r="H32" s="10">
        <v>2847912499.6900001</v>
      </c>
      <c r="I32" s="10">
        <v>3358404917.3299999</v>
      </c>
      <c r="J32" s="10">
        <v>3970708461.9899998</v>
      </c>
      <c r="K32" s="10">
        <v>4553763877.5299997</v>
      </c>
      <c r="L32" s="10">
        <v>5125738572.4799995</v>
      </c>
    </row>
    <row r="33" spans="1:12">
      <c r="A33" s="17"/>
      <c r="B33" s="12" t="s">
        <v>46</v>
      </c>
      <c r="C33" s="10">
        <v>27826750.510000002</v>
      </c>
      <c r="D33" s="10">
        <v>56942131.590000004</v>
      </c>
      <c r="E33" s="10">
        <v>101264280.67</v>
      </c>
      <c r="F33" s="10">
        <v>155142704.66</v>
      </c>
      <c r="G33" s="10">
        <v>215087006.74000001</v>
      </c>
      <c r="H33" s="10">
        <v>284373593.31</v>
      </c>
      <c r="I33" s="10">
        <v>342296951.63999999</v>
      </c>
      <c r="J33" s="10">
        <v>388773035.04000002</v>
      </c>
      <c r="K33" s="10">
        <v>441086032.51999998</v>
      </c>
      <c r="L33" s="10">
        <v>492014366.88</v>
      </c>
    </row>
    <row r="34" spans="1:12" ht="12.75" customHeight="1">
      <c r="A34" s="17" t="s">
        <v>47</v>
      </c>
      <c r="B34" s="12" t="s">
        <v>48</v>
      </c>
      <c r="C34" s="10">
        <v>0</v>
      </c>
      <c r="D34" s="10">
        <v>0</v>
      </c>
      <c r="E34" s="10">
        <v>564010</v>
      </c>
      <c r="F34" s="10">
        <v>668245</v>
      </c>
      <c r="G34" s="10">
        <v>668245</v>
      </c>
      <c r="H34" s="10">
        <v>668245</v>
      </c>
      <c r="I34" s="10">
        <v>1278445</v>
      </c>
      <c r="J34" s="10">
        <v>1278445</v>
      </c>
      <c r="K34" s="10">
        <v>1343575</v>
      </c>
      <c r="L34" s="10">
        <v>1423509.35</v>
      </c>
    </row>
    <row r="35" spans="1:12">
      <c r="A35" s="17"/>
      <c r="B35" s="12" t="s">
        <v>49</v>
      </c>
      <c r="C35" s="10">
        <v>0</v>
      </c>
      <c r="D35" s="10">
        <v>0</v>
      </c>
      <c r="E35" s="10">
        <v>0</v>
      </c>
      <c r="F35" s="10">
        <v>105000</v>
      </c>
      <c r="G35" s="10">
        <v>274100</v>
      </c>
      <c r="H35" s="10">
        <v>9836185</v>
      </c>
      <c r="I35" s="10">
        <v>11885187</v>
      </c>
      <c r="J35" s="10">
        <v>12089187</v>
      </c>
      <c r="K35" s="10">
        <v>12326985</v>
      </c>
      <c r="L35" s="10">
        <v>12572985</v>
      </c>
    </row>
    <row r="36" spans="1:12" ht="25.5">
      <c r="A36" s="17"/>
      <c r="B36" s="12" t="s">
        <v>50</v>
      </c>
      <c r="C36" s="10">
        <v>18350000</v>
      </c>
      <c r="D36" s="10">
        <v>176462500</v>
      </c>
      <c r="E36" s="10">
        <v>264536904.81</v>
      </c>
      <c r="F36" s="10">
        <v>353021628.64999998</v>
      </c>
      <c r="G36" s="10">
        <v>441109363.24000001</v>
      </c>
      <c r="H36" s="10">
        <v>531149863.24000001</v>
      </c>
      <c r="I36" s="10">
        <v>621678456.83000004</v>
      </c>
      <c r="J36" s="10">
        <v>713617388.80999994</v>
      </c>
      <c r="K36" s="10">
        <v>804333657.75999999</v>
      </c>
      <c r="L36" s="10">
        <v>892142657.75999999</v>
      </c>
    </row>
    <row r="37" spans="1:12">
      <c r="A37" s="17"/>
      <c r="B37" s="12" t="s">
        <v>51</v>
      </c>
      <c r="C37" s="10">
        <v>0</v>
      </c>
      <c r="D37" s="10">
        <v>0</v>
      </c>
      <c r="E37" s="10">
        <v>0</v>
      </c>
      <c r="F37" s="10">
        <v>6910344.8300000001</v>
      </c>
      <c r="G37" s="10">
        <v>6910344.8300000001</v>
      </c>
      <c r="H37" s="10">
        <v>8921299.9499999993</v>
      </c>
      <c r="I37" s="10">
        <v>8921299.9499999993</v>
      </c>
      <c r="J37" s="10">
        <v>8927565.0199999996</v>
      </c>
      <c r="K37" s="10">
        <v>9410844.5500000007</v>
      </c>
      <c r="L37" s="10">
        <v>9471596.6899999995</v>
      </c>
    </row>
    <row r="38" spans="1:12" ht="25.5">
      <c r="A38" s="17"/>
      <c r="B38" s="12" t="s">
        <v>52</v>
      </c>
      <c r="C38" s="10">
        <v>66894168.579999998</v>
      </c>
      <c r="D38" s="10">
        <v>139946710.03</v>
      </c>
      <c r="E38" s="10">
        <v>226433589.19</v>
      </c>
      <c r="F38" s="10">
        <v>318174855.25</v>
      </c>
      <c r="G38" s="10">
        <v>448341278.97000003</v>
      </c>
      <c r="H38" s="10">
        <v>543711188.33000004</v>
      </c>
      <c r="I38" s="10">
        <v>637982117.10000002</v>
      </c>
      <c r="J38" s="10">
        <v>747453522.19000006</v>
      </c>
      <c r="K38" s="10">
        <v>878406330.09000003</v>
      </c>
      <c r="L38" s="10">
        <v>986471528.53999996</v>
      </c>
    </row>
    <row r="39" spans="1:12">
      <c r="A39" s="17"/>
      <c r="B39" s="12" t="s">
        <v>53</v>
      </c>
      <c r="C39" s="10">
        <v>53967652.609999999</v>
      </c>
      <c r="D39" s="10">
        <v>110194645.34</v>
      </c>
      <c r="E39" s="10">
        <v>167185963.61000001</v>
      </c>
      <c r="F39" s="10">
        <v>256679150.66</v>
      </c>
      <c r="G39" s="10">
        <v>324666699.25999999</v>
      </c>
      <c r="H39" s="10">
        <v>426462825.85000002</v>
      </c>
      <c r="I39" s="10">
        <v>497683674.00999999</v>
      </c>
      <c r="J39" s="10">
        <v>594672034.74000001</v>
      </c>
      <c r="K39" s="10">
        <v>689022502.30999994</v>
      </c>
      <c r="L39" s="10">
        <v>793366157.62</v>
      </c>
    </row>
    <row r="40" spans="1:12" ht="38.25">
      <c r="A40" s="17"/>
      <c r="B40" s="12" t="s">
        <v>54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136200</v>
      </c>
      <c r="J40" s="10">
        <v>325368</v>
      </c>
      <c r="K40" s="10">
        <v>325368</v>
      </c>
      <c r="L40" s="10">
        <v>325368</v>
      </c>
    </row>
    <row r="41" spans="1:12">
      <c r="A41" s="17"/>
      <c r="B41" s="12" t="s">
        <v>24</v>
      </c>
      <c r="C41" s="10">
        <v>6886388.3899999997</v>
      </c>
      <c r="D41" s="10">
        <v>14627352.220000001</v>
      </c>
      <c r="E41" s="10">
        <v>23384030.559999999</v>
      </c>
      <c r="F41" s="10">
        <v>31964912.260000002</v>
      </c>
      <c r="G41" s="10">
        <v>42605937.890000001</v>
      </c>
      <c r="H41" s="10">
        <v>51699974.030000001</v>
      </c>
      <c r="I41" s="10">
        <v>59367007.280000001</v>
      </c>
      <c r="J41" s="10">
        <v>68344723.390000001</v>
      </c>
      <c r="K41" s="10">
        <v>79222382.489999995</v>
      </c>
      <c r="L41" s="10">
        <v>88456729.290000007</v>
      </c>
    </row>
    <row r="42" spans="1:12" ht="25.5">
      <c r="A42" s="17"/>
      <c r="B42" s="12" t="s">
        <v>55</v>
      </c>
      <c r="C42" s="10">
        <v>4102955.16</v>
      </c>
      <c r="D42" s="10">
        <v>7932798.8099999996</v>
      </c>
      <c r="E42" s="10">
        <v>12358360.810000001</v>
      </c>
      <c r="F42" s="10">
        <v>16702374.42</v>
      </c>
      <c r="G42" s="10">
        <v>23427334.84</v>
      </c>
      <c r="H42" s="10">
        <v>28116009.739999998</v>
      </c>
      <c r="I42" s="10">
        <v>32588968.629999999</v>
      </c>
      <c r="J42" s="10">
        <v>37665475.530000001</v>
      </c>
      <c r="K42" s="10">
        <v>42815322.630000003</v>
      </c>
      <c r="L42" s="10">
        <v>48055225.950000003</v>
      </c>
    </row>
    <row r="43" spans="1:12">
      <c r="A43" s="17"/>
      <c r="B43" s="12" t="s">
        <v>56</v>
      </c>
      <c r="C43" s="10">
        <v>5659998.3300000001</v>
      </c>
      <c r="D43" s="10">
        <v>8439998.3300000001</v>
      </c>
      <c r="E43" s="10">
        <v>8339998.3300000001</v>
      </c>
      <c r="F43" s="10">
        <v>8339998.3300000001</v>
      </c>
      <c r="G43" s="10">
        <v>9909998.3300000001</v>
      </c>
      <c r="H43" s="10">
        <v>33276115.82</v>
      </c>
      <c r="I43" s="10">
        <v>75074415.819999993</v>
      </c>
      <c r="J43" s="10">
        <v>89282733.709999993</v>
      </c>
      <c r="K43" s="10">
        <v>107583517.98</v>
      </c>
      <c r="L43" s="10">
        <v>122941649.45999999</v>
      </c>
    </row>
    <row r="44" spans="1:12" ht="12.75" customHeight="1">
      <c r="A44" s="17" t="s">
        <v>57</v>
      </c>
      <c r="B44" s="12" t="s">
        <v>58</v>
      </c>
      <c r="C44" s="10">
        <v>1011.6</v>
      </c>
      <c r="D44" s="10">
        <v>2176000</v>
      </c>
      <c r="E44" s="10">
        <v>3409193.8</v>
      </c>
      <c r="F44" s="10">
        <v>5264104.8</v>
      </c>
      <c r="G44" s="10">
        <v>6288104.7999999998</v>
      </c>
      <c r="H44" s="10">
        <v>7293116.4000000004</v>
      </c>
      <c r="I44" s="10">
        <v>11809116.4</v>
      </c>
      <c r="J44" s="10">
        <v>20004116.399999999</v>
      </c>
      <c r="K44" s="10">
        <v>21568060.399999999</v>
      </c>
      <c r="L44" s="10">
        <v>23120004.399999999</v>
      </c>
    </row>
    <row r="45" spans="1:12" ht="25.5">
      <c r="A45" s="17"/>
      <c r="B45" s="12" t="s">
        <v>59</v>
      </c>
      <c r="C45" s="10">
        <v>0</v>
      </c>
      <c r="D45" s="10">
        <v>113745</v>
      </c>
      <c r="E45" s="10">
        <v>416715</v>
      </c>
      <c r="F45" s="10">
        <v>432715</v>
      </c>
      <c r="G45" s="10">
        <v>432715</v>
      </c>
      <c r="H45" s="10">
        <v>437665</v>
      </c>
      <c r="I45" s="10">
        <v>466668.17</v>
      </c>
      <c r="J45" s="10">
        <v>471618.17</v>
      </c>
      <c r="K45" s="10">
        <v>498018.17</v>
      </c>
      <c r="L45" s="10">
        <v>524418.17000000004</v>
      </c>
    </row>
    <row r="46" spans="1:12">
      <c r="A46" s="17"/>
      <c r="B46" s="12" t="s">
        <v>60</v>
      </c>
      <c r="C46" s="10">
        <f>134765.84+15015933.14</f>
        <v>15150698.98</v>
      </c>
      <c r="D46" s="10">
        <v>30354991.370000001</v>
      </c>
      <c r="E46" s="10">
        <v>50644632.939999998</v>
      </c>
      <c r="F46" s="10">
        <v>70281166.319999993</v>
      </c>
      <c r="G46" s="10">
        <v>99751534.939999998</v>
      </c>
      <c r="H46" s="10">
        <v>119392367.31999999</v>
      </c>
      <c r="I46" s="10">
        <v>139565661.86000001</v>
      </c>
      <c r="J46" s="10">
        <v>162078121.87</v>
      </c>
      <c r="K46" s="10">
        <v>186561255.52000001</v>
      </c>
      <c r="L46" s="10">
        <v>212402872.91</v>
      </c>
    </row>
    <row r="47" spans="1:12" ht="25.5">
      <c r="A47" s="17"/>
      <c r="B47" s="12" t="s">
        <v>40</v>
      </c>
      <c r="C47" s="10">
        <v>0</v>
      </c>
      <c r="D47" s="10">
        <v>280000</v>
      </c>
      <c r="E47" s="10">
        <v>574000</v>
      </c>
      <c r="F47" s="10">
        <v>868000</v>
      </c>
      <c r="G47" s="10">
        <v>1088500</v>
      </c>
      <c r="H47" s="10">
        <v>1653500</v>
      </c>
      <c r="I47" s="10">
        <v>1969500</v>
      </c>
      <c r="J47" s="10">
        <v>2276500</v>
      </c>
      <c r="K47" s="10">
        <v>2596000</v>
      </c>
      <c r="L47" s="10">
        <v>2922666.66</v>
      </c>
    </row>
    <row r="48" spans="1:12" ht="12.75" customHeight="1">
      <c r="A48" s="17" t="s">
        <v>61</v>
      </c>
      <c r="B48" s="12" t="s">
        <v>62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1405014.35</v>
      </c>
      <c r="L48" s="10">
        <v>1405014.35</v>
      </c>
    </row>
    <row r="49" spans="1:12" ht="25.5">
      <c r="A49" s="17"/>
      <c r="B49" s="12" t="s">
        <v>63</v>
      </c>
      <c r="C49" s="10">
        <v>0</v>
      </c>
      <c r="D49" s="10">
        <v>0</v>
      </c>
      <c r="E49" s="10">
        <v>8180283.3300000001</v>
      </c>
      <c r="F49" s="10">
        <v>8180283.3300000001</v>
      </c>
      <c r="G49" s="10">
        <v>8180283.3300000001</v>
      </c>
      <c r="H49" s="10">
        <v>8180283.3300000001</v>
      </c>
      <c r="I49" s="10">
        <v>8180283.3300000001</v>
      </c>
      <c r="J49" s="10">
        <v>9431270.5600000005</v>
      </c>
      <c r="K49" s="10">
        <v>13405903.24</v>
      </c>
      <c r="L49" s="10">
        <v>13405903.24</v>
      </c>
    </row>
    <row r="50" spans="1:12" ht="38.25">
      <c r="A50" s="17"/>
      <c r="B50" s="12" t="s">
        <v>64</v>
      </c>
      <c r="C50" s="10">
        <v>0</v>
      </c>
      <c r="D50" s="10">
        <v>2226305.5099999998</v>
      </c>
      <c r="E50" s="10">
        <v>34615333.520000003</v>
      </c>
      <c r="F50" s="10">
        <v>163892567.94999999</v>
      </c>
      <c r="G50" s="10">
        <v>167952316.25</v>
      </c>
      <c r="H50" s="10">
        <v>177160585.33000001</v>
      </c>
      <c r="I50" s="10">
        <v>185179128.30000001</v>
      </c>
      <c r="J50" s="10">
        <v>192631178.34</v>
      </c>
      <c r="K50" s="10">
        <v>220710839.13</v>
      </c>
      <c r="L50" s="10">
        <v>251799487.08000001</v>
      </c>
    </row>
    <row r="51" spans="1:12" ht="25.5">
      <c r="A51" s="17"/>
      <c r="B51" s="12" t="s">
        <v>65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20003299.57</v>
      </c>
      <c r="L51" s="10">
        <v>20003299.57</v>
      </c>
    </row>
    <row r="52" spans="1:12" ht="25.5">
      <c r="A52" s="17"/>
      <c r="B52" s="12" t="s">
        <v>66</v>
      </c>
      <c r="C52" s="10">
        <v>3015832.88</v>
      </c>
      <c r="D52" s="10">
        <v>3030536.03</v>
      </c>
      <c r="E52" s="10">
        <v>8972343.3900000006</v>
      </c>
      <c r="F52" s="10">
        <v>28019843.030000001</v>
      </c>
      <c r="G52" s="10">
        <v>40793667.549999997</v>
      </c>
      <c r="H52" s="10">
        <v>57048268.100000001</v>
      </c>
      <c r="I52" s="10">
        <v>86720553.560000002</v>
      </c>
      <c r="J52" s="10">
        <v>135533091.41</v>
      </c>
      <c r="K52" s="10">
        <v>163669206.66999999</v>
      </c>
      <c r="L52" s="10">
        <v>214213967.38</v>
      </c>
    </row>
    <row r="53" spans="1:12" ht="25.5">
      <c r="A53" s="17"/>
      <c r="B53" s="12" t="s">
        <v>67</v>
      </c>
      <c r="C53" s="10">
        <v>41327793.549999997</v>
      </c>
      <c r="D53" s="10">
        <v>52992540.060000002</v>
      </c>
      <c r="E53" s="10">
        <v>51257174.420000002</v>
      </c>
      <c r="F53" s="10">
        <v>77528016.75</v>
      </c>
      <c r="G53" s="10">
        <v>79498951.040000007</v>
      </c>
      <c r="H53" s="10">
        <v>83231782.170000002</v>
      </c>
      <c r="I53" s="10">
        <v>90264892.689999998</v>
      </c>
      <c r="J53" s="10">
        <v>138554134.77000001</v>
      </c>
      <c r="K53" s="10">
        <v>196279337.19</v>
      </c>
      <c r="L53" s="10">
        <v>197310101.87</v>
      </c>
    </row>
    <row r="54" spans="1:12" ht="25.5">
      <c r="A54" s="17"/>
      <c r="B54" s="12" t="s">
        <v>68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5617139.3099999996</v>
      </c>
      <c r="K54" s="10">
        <v>16075139.310000001</v>
      </c>
      <c r="L54" s="10">
        <v>16075139.310000001</v>
      </c>
    </row>
    <row r="55" spans="1:12" ht="25.5">
      <c r="A55" s="17"/>
      <c r="B55" s="12" t="s">
        <v>69</v>
      </c>
      <c r="C55" s="10">
        <v>16829305.780000001</v>
      </c>
      <c r="D55" s="10">
        <v>39072886.899999999</v>
      </c>
      <c r="E55" s="10">
        <v>60993908.780000001</v>
      </c>
      <c r="F55" s="10">
        <v>88610895.439999998</v>
      </c>
      <c r="G55" s="10">
        <v>118331321.45</v>
      </c>
      <c r="H55" s="10">
        <v>171303328.53</v>
      </c>
      <c r="I55" s="10">
        <v>206308375.25</v>
      </c>
      <c r="J55" s="10">
        <v>251928381.06</v>
      </c>
      <c r="K55" s="10">
        <v>304393119.94</v>
      </c>
      <c r="L55" s="10">
        <v>355673689.13</v>
      </c>
    </row>
    <row r="56" spans="1:12" ht="25.5">
      <c r="A56" s="17"/>
      <c r="B56" s="12" t="s">
        <v>70</v>
      </c>
      <c r="C56" s="10">
        <v>6383298.3399999999</v>
      </c>
      <c r="D56" s="10">
        <v>6383298.3399999999</v>
      </c>
      <c r="E56" s="10">
        <v>8773020.0199999996</v>
      </c>
      <c r="F56" s="10">
        <v>14247375.75</v>
      </c>
      <c r="G56" s="10">
        <v>67681884.609999999</v>
      </c>
      <c r="H56" s="10">
        <v>80139011.219999999</v>
      </c>
      <c r="I56" s="10">
        <v>84191124.25</v>
      </c>
      <c r="J56" s="10">
        <v>209754627.38999999</v>
      </c>
      <c r="K56" s="10">
        <v>227114275.59999999</v>
      </c>
      <c r="L56" s="10">
        <v>238776060.87</v>
      </c>
    </row>
    <row r="57" spans="1:12" ht="25.5">
      <c r="A57" s="17"/>
      <c r="B57" s="12" t="s">
        <v>45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14790062.99</v>
      </c>
    </row>
    <row r="58" spans="1:12" ht="25.5">
      <c r="A58" s="17"/>
      <c r="B58" s="12" t="s">
        <v>71</v>
      </c>
      <c r="C58" s="10">
        <f>2401979.85+30926325.51</f>
        <v>33328305.360000003</v>
      </c>
      <c r="D58" s="10">
        <v>71131598.049999997</v>
      </c>
      <c r="E58" s="10">
        <v>119866755.44</v>
      </c>
      <c r="F58" s="10">
        <v>173605646.88</v>
      </c>
      <c r="G58" s="10">
        <v>248420760.36000001</v>
      </c>
      <c r="H58" s="10">
        <v>299169778.07999998</v>
      </c>
      <c r="I58" s="10">
        <v>354977898.39999998</v>
      </c>
      <c r="J58" s="10">
        <v>417902217.20999998</v>
      </c>
      <c r="K58" s="10">
        <v>484024181.89999998</v>
      </c>
      <c r="L58" s="10">
        <v>546856600.07000005</v>
      </c>
    </row>
    <row r="59" spans="1:12">
      <c r="A59" s="17"/>
      <c r="B59" s="12" t="s">
        <v>24</v>
      </c>
      <c r="C59" s="10">
        <v>0</v>
      </c>
      <c r="D59" s="10">
        <v>0</v>
      </c>
      <c r="E59" s="10">
        <v>0</v>
      </c>
      <c r="F59" s="10">
        <v>3037441.17</v>
      </c>
      <c r="G59" s="10">
        <v>3037441.17</v>
      </c>
      <c r="H59" s="10">
        <v>3544944.69</v>
      </c>
      <c r="I59" s="10">
        <v>3544944.69</v>
      </c>
      <c r="J59" s="10">
        <v>3544944.69</v>
      </c>
      <c r="K59" s="10">
        <v>3544944.69</v>
      </c>
      <c r="L59" s="10">
        <v>12976784.539999999</v>
      </c>
    </row>
    <row r="60" spans="1:12" ht="25.5">
      <c r="A60" s="17"/>
      <c r="B60" s="12" t="s">
        <v>72</v>
      </c>
      <c r="C60" s="10">
        <v>0</v>
      </c>
      <c r="D60" s="10">
        <v>0</v>
      </c>
      <c r="E60" s="10">
        <v>0</v>
      </c>
      <c r="F60" s="10">
        <v>0</v>
      </c>
      <c r="G60" s="10">
        <v>4321860.96</v>
      </c>
      <c r="H60" s="10">
        <v>4321860.96</v>
      </c>
      <c r="I60" s="10">
        <v>4321860.96</v>
      </c>
      <c r="J60" s="10">
        <v>4321860.96</v>
      </c>
      <c r="K60" s="10">
        <v>8611545.9399999995</v>
      </c>
      <c r="L60" s="10">
        <v>8611545.9399999995</v>
      </c>
    </row>
    <row r="61" spans="1:12" ht="12.75" customHeight="1">
      <c r="A61" s="17" t="s">
        <v>73</v>
      </c>
      <c r="B61" s="12" t="s">
        <v>74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14605761.550000001</v>
      </c>
      <c r="J61" s="10">
        <v>30681119.23</v>
      </c>
      <c r="K61" s="10">
        <v>36302106.310000002</v>
      </c>
      <c r="L61" s="10">
        <v>40866746.07</v>
      </c>
    </row>
    <row r="62" spans="1:12" ht="25.5">
      <c r="A62" s="17"/>
      <c r="B62" s="12" t="s">
        <v>75</v>
      </c>
      <c r="C62" s="10">
        <v>10000</v>
      </c>
      <c r="D62" s="10">
        <v>2662345.81</v>
      </c>
      <c r="E62" s="10">
        <v>4241578.47</v>
      </c>
      <c r="F62" s="10">
        <v>5543874.9400000004</v>
      </c>
      <c r="G62" s="10">
        <v>6203582.4900000002</v>
      </c>
      <c r="H62" s="10">
        <v>7587315.8499999996</v>
      </c>
      <c r="I62" s="10">
        <v>8796377.9399999995</v>
      </c>
      <c r="J62" s="10">
        <v>10225520.16</v>
      </c>
      <c r="K62" s="10">
        <v>11478983.6</v>
      </c>
      <c r="L62" s="10">
        <v>12926000.289999999</v>
      </c>
    </row>
    <row r="63" spans="1:12" ht="38.25">
      <c r="A63" s="11" t="s">
        <v>76</v>
      </c>
      <c r="B63" s="12" t="s">
        <v>24</v>
      </c>
      <c r="C63" s="10">
        <f>8649447.76+37736633.59</f>
        <v>46386081.350000001</v>
      </c>
      <c r="D63" s="10">
        <v>91102884.290000007</v>
      </c>
      <c r="E63" s="10">
        <v>136267814.63</v>
      </c>
      <c r="F63" s="10">
        <v>183517139.97999999</v>
      </c>
      <c r="G63" s="10">
        <v>273584703.88</v>
      </c>
      <c r="H63" s="10">
        <v>330202039.20999998</v>
      </c>
      <c r="I63" s="10">
        <v>384339528.31999999</v>
      </c>
      <c r="J63" s="10">
        <v>429640618.54000002</v>
      </c>
      <c r="K63" s="10">
        <v>502696101.06999999</v>
      </c>
      <c r="L63" s="10">
        <v>544655111.65999997</v>
      </c>
    </row>
    <row r="64" spans="1:12" ht="12.75" customHeight="1">
      <c r="A64" s="17" t="s">
        <v>77</v>
      </c>
      <c r="B64" s="12" t="s">
        <v>78</v>
      </c>
      <c r="C64" s="10">
        <v>0</v>
      </c>
      <c r="D64" s="10">
        <v>0</v>
      </c>
      <c r="E64" s="10">
        <v>0</v>
      </c>
      <c r="F64" s="10">
        <v>0</v>
      </c>
      <c r="G64" s="10">
        <v>24960</v>
      </c>
      <c r="H64" s="10">
        <v>24960</v>
      </c>
      <c r="I64" s="10">
        <v>256490</v>
      </c>
      <c r="J64" s="10">
        <v>256490</v>
      </c>
      <c r="K64" s="10">
        <v>256490</v>
      </c>
      <c r="L64" s="10">
        <v>278090</v>
      </c>
    </row>
    <row r="65" spans="1:12" ht="25.5">
      <c r="A65" s="17"/>
      <c r="B65" s="12" t="s">
        <v>79</v>
      </c>
      <c r="C65" s="10">
        <v>100000</v>
      </c>
      <c r="D65" s="10">
        <v>200000</v>
      </c>
      <c r="E65" s="10">
        <v>341511.49</v>
      </c>
      <c r="F65" s="10">
        <v>541166.32999999996</v>
      </c>
      <c r="G65" s="10">
        <v>623166.32999999996</v>
      </c>
      <c r="H65" s="10">
        <v>733166.33</v>
      </c>
      <c r="I65" s="10">
        <v>3387052.93</v>
      </c>
      <c r="J65" s="10">
        <v>3503572.11</v>
      </c>
      <c r="K65" s="10">
        <v>3745021.11</v>
      </c>
      <c r="L65" s="10">
        <v>3916746.92</v>
      </c>
    </row>
    <row r="66" spans="1:12" ht="25.5">
      <c r="A66" s="17"/>
      <c r="B66" s="12" t="s">
        <v>80</v>
      </c>
      <c r="C66" s="10">
        <v>1113027.5900000001</v>
      </c>
      <c r="D66" s="10">
        <v>17823196.73</v>
      </c>
      <c r="E66" s="10">
        <v>26574102.399999999</v>
      </c>
      <c r="F66" s="10">
        <v>29616829.539999999</v>
      </c>
      <c r="G66" s="10">
        <v>40434316.460000001</v>
      </c>
      <c r="H66" s="10">
        <v>56468347.350000001</v>
      </c>
      <c r="I66" s="10">
        <v>78277163.879999995</v>
      </c>
      <c r="J66" s="10">
        <v>79473541.680000007</v>
      </c>
      <c r="K66" s="10">
        <v>102348463.12</v>
      </c>
      <c r="L66" s="10">
        <v>114824210.28</v>
      </c>
    </row>
    <row r="67" spans="1:12">
      <c r="A67" s="17"/>
      <c r="B67" s="12" t="s">
        <v>81</v>
      </c>
      <c r="C67" s="10">
        <v>3208379.5</v>
      </c>
      <c r="D67" s="10">
        <v>6403686.5499999998</v>
      </c>
      <c r="E67" s="10">
        <v>10561669.140000001</v>
      </c>
      <c r="F67" s="10">
        <v>15031330.57</v>
      </c>
      <c r="G67" s="10">
        <v>21922846</v>
      </c>
      <c r="H67" s="10">
        <v>26349364.449999999</v>
      </c>
      <c r="I67" s="10">
        <v>31146353.59</v>
      </c>
      <c r="J67" s="10">
        <v>36360178.289999999</v>
      </c>
      <c r="K67" s="10">
        <v>42270940.159999996</v>
      </c>
      <c r="L67" s="10">
        <v>48069322.020000003</v>
      </c>
    </row>
    <row r="68" spans="1:12" ht="12.75" customHeight="1">
      <c r="A68" s="17" t="s">
        <v>82</v>
      </c>
      <c r="B68" s="12" t="s">
        <v>83</v>
      </c>
      <c r="C68" s="10">
        <v>1372110.87</v>
      </c>
      <c r="D68" s="10">
        <v>2756534.28</v>
      </c>
      <c r="E68" s="10">
        <v>4548254.7</v>
      </c>
      <c r="F68" s="10">
        <v>6278097.1699999999</v>
      </c>
      <c r="G68" s="10">
        <v>8644614.2200000007</v>
      </c>
      <c r="H68" s="10">
        <v>9994924.2699999996</v>
      </c>
      <c r="I68" s="10">
        <v>11431486.890000001</v>
      </c>
      <c r="J68" s="10">
        <v>13176900.84</v>
      </c>
      <c r="K68" s="10">
        <v>14771665.880000001</v>
      </c>
      <c r="L68" s="10">
        <v>16200714.050000001</v>
      </c>
    </row>
    <row r="69" spans="1:12" ht="25.5">
      <c r="A69" s="17"/>
      <c r="B69" s="12" t="s">
        <v>84</v>
      </c>
      <c r="C69" s="10">
        <v>0</v>
      </c>
      <c r="D69" s="10">
        <v>0</v>
      </c>
      <c r="E69" s="10">
        <v>91390</v>
      </c>
      <c r="F69" s="10">
        <v>321390</v>
      </c>
      <c r="G69" s="10">
        <v>621390</v>
      </c>
      <c r="H69" s="10">
        <v>621390</v>
      </c>
      <c r="I69" s="10">
        <v>754140</v>
      </c>
      <c r="J69" s="10">
        <v>948810</v>
      </c>
      <c r="K69" s="10">
        <v>1998810</v>
      </c>
      <c r="L69" s="10">
        <v>4028810</v>
      </c>
    </row>
    <row r="70" spans="1:12" ht="25.5">
      <c r="A70" s="17"/>
      <c r="B70" s="12" t="s">
        <v>85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816000</v>
      </c>
      <c r="I70" s="10">
        <v>1108500</v>
      </c>
      <c r="J70" s="10">
        <v>1681224.51</v>
      </c>
      <c r="K70" s="10">
        <v>2420344.5099999998</v>
      </c>
      <c r="L70" s="10">
        <v>2420344.5099999998</v>
      </c>
    </row>
    <row r="71" spans="1:12" ht="25.5">
      <c r="A71" s="17"/>
      <c r="B71" s="12" t="s">
        <v>86</v>
      </c>
      <c r="C71" s="10">
        <v>673217286.23000002</v>
      </c>
      <c r="D71" s="10">
        <v>1323941220.1099999</v>
      </c>
      <c r="E71" s="10">
        <v>2198127660.6900001</v>
      </c>
      <c r="F71" s="10">
        <v>3036128680.1999998</v>
      </c>
      <c r="G71" s="10">
        <v>4309673871.3400002</v>
      </c>
      <c r="H71" s="10">
        <v>5284147684.1099997</v>
      </c>
      <c r="I71" s="10">
        <v>6270805941.1599998</v>
      </c>
      <c r="J71" s="10">
        <v>7382030711.8599997</v>
      </c>
      <c r="K71" s="10">
        <v>8591025720.2099991</v>
      </c>
      <c r="L71" s="10">
        <v>9785844971.7600002</v>
      </c>
    </row>
    <row r="72" spans="1:12" ht="25.5">
      <c r="A72" s="17"/>
      <c r="B72" s="12" t="s">
        <v>87</v>
      </c>
      <c r="C72" s="10">
        <v>0</v>
      </c>
      <c r="D72" s="10">
        <v>0</v>
      </c>
      <c r="E72" s="10">
        <v>125000</v>
      </c>
      <c r="F72" s="10">
        <v>1152915.3899999999</v>
      </c>
      <c r="G72" s="10">
        <v>1152915.3899999999</v>
      </c>
      <c r="H72" s="10">
        <v>1614766.9</v>
      </c>
      <c r="I72" s="10">
        <v>1666956.9</v>
      </c>
      <c r="J72" s="10">
        <v>2350186.9</v>
      </c>
      <c r="K72" s="10">
        <v>4045937.9</v>
      </c>
      <c r="L72" s="10">
        <v>4997961.9000000004</v>
      </c>
    </row>
    <row r="73" spans="1:12" ht="25.5">
      <c r="A73" s="17"/>
      <c r="B73" s="12" t="s">
        <v>88</v>
      </c>
      <c r="C73" s="10">
        <v>1906265.72</v>
      </c>
      <c r="D73" s="10">
        <v>3683595.11</v>
      </c>
      <c r="E73" s="10">
        <v>5885869.75</v>
      </c>
      <c r="F73" s="10">
        <v>8050332.0499999998</v>
      </c>
      <c r="G73" s="10">
        <v>11395933.52</v>
      </c>
      <c r="H73" s="10">
        <v>13929692.619999999</v>
      </c>
      <c r="I73" s="10">
        <v>16076355.33</v>
      </c>
      <c r="J73" s="10">
        <v>17194017.359999999</v>
      </c>
      <c r="K73" s="10">
        <v>18349316.530000001</v>
      </c>
      <c r="L73" s="10">
        <v>19236403.629999999</v>
      </c>
    </row>
    <row r="74" spans="1:12" ht="25.5">
      <c r="A74" s="17"/>
      <c r="B74" s="12" t="s">
        <v>89</v>
      </c>
      <c r="C74" s="10">
        <v>870657.51</v>
      </c>
      <c r="D74" s="10">
        <v>1750307.33</v>
      </c>
      <c r="E74" s="10">
        <v>2948548.71</v>
      </c>
      <c r="F74" s="10">
        <v>4074149.43</v>
      </c>
      <c r="G74" s="10">
        <v>5730995.5499999998</v>
      </c>
      <c r="H74" s="10">
        <v>7041317.4500000002</v>
      </c>
      <c r="I74" s="10">
        <v>8175757.1900000004</v>
      </c>
      <c r="J74" s="10">
        <v>9521030.8699999992</v>
      </c>
      <c r="K74" s="10">
        <v>10847093.140000001</v>
      </c>
      <c r="L74" s="10">
        <v>97112271.159999996</v>
      </c>
    </row>
    <row r="75" spans="1:12" ht="25.5">
      <c r="A75" s="17"/>
      <c r="B75" s="12" t="s">
        <v>65</v>
      </c>
      <c r="C75" s="10">
        <v>0</v>
      </c>
      <c r="D75" s="10">
        <v>120671672.84</v>
      </c>
      <c r="E75" s="10">
        <v>244888449.16</v>
      </c>
      <c r="F75" s="10">
        <v>388795170.38999999</v>
      </c>
      <c r="G75" s="10">
        <v>532685188.66000003</v>
      </c>
      <c r="H75" s="10">
        <v>735551050.33000004</v>
      </c>
      <c r="I75" s="10">
        <v>888528106.77999997</v>
      </c>
      <c r="J75" s="10">
        <v>1038584748.52</v>
      </c>
      <c r="K75" s="10">
        <v>1198700144.4100001</v>
      </c>
      <c r="L75" s="10">
        <v>1363289560.98</v>
      </c>
    </row>
    <row r="76" spans="1:12" ht="25.5">
      <c r="A76" s="17"/>
      <c r="B76" s="12" t="s">
        <v>90</v>
      </c>
      <c r="C76" s="10">
        <v>19524230.68</v>
      </c>
      <c r="D76" s="10">
        <v>21782557.370000001</v>
      </c>
      <c r="E76" s="10">
        <v>29331362.129999999</v>
      </c>
      <c r="F76" s="10">
        <v>36911680.469999999</v>
      </c>
      <c r="G76" s="10">
        <v>52170707.609999999</v>
      </c>
      <c r="H76" s="10">
        <v>59728820.219999999</v>
      </c>
      <c r="I76" s="10">
        <v>63238464.659999996</v>
      </c>
      <c r="J76" s="10">
        <v>64531770.909999996</v>
      </c>
      <c r="K76" s="10">
        <v>81896938.120000005</v>
      </c>
      <c r="L76" s="10">
        <v>82142587.370000005</v>
      </c>
    </row>
    <row r="77" spans="1:12" ht="51">
      <c r="A77" s="17"/>
      <c r="B77" s="12" t="s">
        <v>91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13200</v>
      </c>
      <c r="K77" s="10">
        <v>154204.13</v>
      </c>
      <c r="L77" s="10">
        <v>251654.13</v>
      </c>
    </row>
    <row r="78" spans="1:12" ht="51">
      <c r="A78" s="17"/>
      <c r="B78" s="12" t="s">
        <v>92</v>
      </c>
      <c r="C78" s="10">
        <v>0</v>
      </c>
      <c r="D78" s="10">
        <v>176659</v>
      </c>
      <c r="E78" s="10">
        <v>287166.90000000002</v>
      </c>
      <c r="F78" s="10">
        <v>341507.32</v>
      </c>
      <c r="G78" s="10">
        <v>381507.32</v>
      </c>
      <c r="H78" s="10">
        <v>471232.92</v>
      </c>
      <c r="I78" s="10">
        <v>550662.92000000004</v>
      </c>
      <c r="J78" s="10">
        <v>607330.55000000005</v>
      </c>
      <c r="K78" s="10">
        <v>744217.01</v>
      </c>
      <c r="L78" s="10">
        <v>1103522.21</v>
      </c>
    </row>
    <row r="79" spans="1:12">
      <c r="A79" s="17"/>
      <c r="B79" s="12" t="s">
        <v>93</v>
      </c>
      <c r="C79" s="10">
        <v>0</v>
      </c>
      <c r="D79" s="10">
        <v>0</v>
      </c>
      <c r="E79" s="10">
        <v>0</v>
      </c>
      <c r="F79" s="10">
        <v>128070</v>
      </c>
      <c r="G79" s="10">
        <v>128070</v>
      </c>
      <c r="H79" s="10">
        <v>128070</v>
      </c>
      <c r="I79" s="10">
        <v>128070</v>
      </c>
      <c r="J79" s="10">
        <v>128070</v>
      </c>
      <c r="K79" s="10">
        <v>539860</v>
      </c>
      <c r="L79" s="10">
        <v>539860</v>
      </c>
    </row>
    <row r="80" spans="1:12" ht="25.5">
      <c r="A80" s="17"/>
      <c r="B80" s="12" t="s">
        <v>94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43195</v>
      </c>
      <c r="I80" s="10">
        <v>43195</v>
      </c>
      <c r="J80" s="10">
        <v>43195</v>
      </c>
      <c r="K80" s="10">
        <v>43195</v>
      </c>
      <c r="L80" s="10">
        <v>43195</v>
      </c>
    </row>
    <row r="81" spans="1:12" ht="25.5">
      <c r="A81" s="17"/>
      <c r="B81" s="12" t="s">
        <v>95</v>
      </c>
      <c r="C81" s="10">
        <v>0</v>
      </c>
      <c r="D81" s="10">
        <v>449310</v>
      </c>
      <c r="E81" s="10">
        <v>449310</v>
      </c>
      <c r="F81" s="10">
        <v>604910.35</v>
      </c>
      <c r="G81" s="10">
        <v>604910.35</v>
      </c>
      <c r="H81" s="10">
        <v>750414.35</v>
      </c>
      <c r="I81" s="10">
        <v>1183414.3500000001</v>
      </c>
      <c r="J81" s="10">
        <v>1183414.3500000001</v>
      </c>
      <c r="K81" s="10">
        <v>1571906.35</v>
      </c>
      <c r="L81" s="10">
        <v>3053233.35</v>
      </c>
    </row>
    <row r="82" spans="1:12" ht="25.5">
      <c r="A82" s="17"/>
      <c r="B82" s="12" t="s">
        <v>96</v>
      </c>
      <c r="C82" s="10">
        <v>0</v>
      </c>
      <c r="D82" s="10">
        <v>0</v>
      </c>
      <c r="E82" s="10">
        <v>0</v>
      </c>
      <c r="F82" s="10">
        <v>14410549.199999999</v>
      </c>
      <c r="G82" s="10">
        <v>16332427.9</v>
      </c>
      <c r="H82" s="10">
        <v>24389833</v>
      </c>
      <c r="I82" s="10">
        <v>31184872.879999999</v>
      </c>
      <c r="J82" s="10">
        <v>36047503.869999997</v>
      </c>
      <c r="K82" s="10">
        <v>47613017.590000004</v>
      </c>
      <c r="L82" s="10">
        <v>59217429.109999999</v>
      </c>
    </row>
    <row r="83" spans="1:12">
      <c r="A83" s="17"/>
      <c r="B83" s="12" t="s">
        <v>97</v>
      </c>
      <c r="C83" s="10">
        <v>672911.76</v>
      </c>
      <c r="D83" s="10">
        <v>1649848.77</v>
      </c>
      <c r="E83" s="10">
        <v>2866177.69</v>
      </c>
      <c r="F83" s="10">
        <v>3573495.59</v>
      </c>
      <c r="G83" s="10">
        <v>4716437.6500000004</v>
      </c>
      <c r="H83" s="10">
        <v>5111374.8600000003</v>
      </c>
      <c r="I83" s="10">
        <v>6259332.7800000003</v>
      </c>
      <c r="J83" s="10">
        <v>6787001.1299999999</v>
      </c>
      <c r="K83" s="10">
        <v>8016550.1200000001</v>
      </c>
      <c r="L83" s="10">
        <v>8949218.5500000007</v>
      </c>
    </row>
    <row r="84" spans="1:12" ht="25.5">
      <c r="A84" s="17"/>
      <c r="B84" s="12" t="s">
        <v>98</v>
      </c>
      <c r="C84" s="10">
        <v>0</v>
      </c>
      <c r="D84" s="10">
        <v>0</v>
      </c>
      <c r="E84" s="10">
        <v>117524.26</v>
      </c>
      <c r="F84" s="10">
        <v>133799.66</v>
      </c>
      <c r="G84" s="10">
        <v>152273.92000000001</v>
      </c>
      <c r="H84" s="10">
        <v>1212581.92</v>
      </c>
      <c r="I84" s="10">
        <v>1243113.92</v>
      </c>
      <c r="J84" s="10">
        <v>1397443.7</v>
      </c>
      <c r="K84" s="10">
        <v>1397443.7</v>
      </c>
      <c r="L84" s="10">
        <v>1441389.62</v>
      </c>
    </row>
    <row r="85" spans="1:12">
      <c r="A85" s="17"/>
      <c r="B85" s="12" t="s">
        <v>99</v>
      </c>
      <c r="C85" s="10">
        <v>107335923.89</v>
      </c>
      <c r="D85" s="10">
        <v>123979404.34999999</v>
      </c>
      <c r="E85" s="10">
        <v>167590261.56</v>
      </c>
      <c r="F85" s="10">
        <v>198974853.59999999</v>
      </c>
      <c r="G85" s="10">
        <v>288192920.18000001</v>
      </c>
      <c r="H85" s="10">
        <v>261204524.59</v>
      </c>
      <c r="I85" s="10">
        <v>284202486.5</v>
      </c>
      <c r="J85" s="10">
        <v>324765517.77999997</v>
      </c>
      <c r="K85" s="10">
        <v>356386135.30000001</v>
      </c>
      <c r="L85" s="10">
        <v>383898515.30000001</v>
      </c>
    </row>
    <row r="86" spans="1:12">
      <c r="A86" s="17"/>
      <c r="B86" s="12" t="s">
        <v>36</v>
      </c>
      <c r="C86" s="10">
        <v>82086459.019999996</v>
      </c>
      <c r="D86" s="10">
        <v>122932353.61</v>
      </c>
      <c r="E86" s="10">
        <v>232697740.75999999</v>
      </c>
      <c r="F86" s="10">
        <v>360234919.37</v>
      </c>
      <c r="G86" s="10">
        <v>567302883.26999998</v>
      </c>
      <c r="H86" s="10">
        <v>765289991.78999996</v>
      </c>
      <c r="I86" s="10">
        <v>905058645.26999998</v>
      </c>
      <c r="J86" s="10">
        <v>1161238390.99</v>
      </c>
      <c r="K86" s="10">
        <v>1270324953.23</v>
      </c>
      <c r="L86" s="10">
        <v>1461935639.6800001</v>
      </c>
    </row>
    <row r="87" spans="1:12">
      <c r="A87" s="17"/>
      <c r="B87" s="12" t="s">
        <v>74</v>
      </c>
      <c r="C87" s="10">
        <v>0</v>
      </c>
      <c r="D87" s="10">
        <v>0</v>
      </c>
      <c r="E87" s="10">
        <v>25374823.539999999</v>
      </c>
      <c r="F87" s="10">
        <v>48863834.789999999</v>
      </c>
      <c r="G87" s="10">
        <v>58420818.240000002</v>
      </c>
      <c r="H87" s="10">
        <v>58420818.240000002</v>
      </c>
      <c r="I87" s="10">
        <v>58420818.240000002</v>
      </c>
      <c r="J87" s="10">
        <v>58420818.240000002</v>
      </c>
      <c r="K87" s="10">
        <v>58420818.240000002</v>
      </c>
      <c r="L87" s="10">
        <v>58420818.240000002</v>
      </c>
    </row>
    <row r="88" spans="1:12" ht="12.75" customHeight="1">
      <c r="A88" s="17" t="s">
        <v>100</v>
      </c>
      <c r="B88" s="12" t="s">
        <v>101</v>
      </c>
      <c r="C88" s="10">
        <v>60000</v>
      </c>
      <c r="D88" s="10">
        <v>120000</v>
      </c>
      <c r="E88" s="10">
        <v>221580</v>
      </c>
      <c r="F88" s="10">
        <v>341580</v>
      </c>
      <c r="G88" s="10">
        <v>415440</v>
      </c>
      <c r="H88" s="10">
        <v>480440</v>
      </c>
      <c r="I88" s="10">
        <v>545440</v>
      </c>
      <c r="J88" s="10">
        <v>610440</v>
      </c>
      <c r="K88" s="10">
        <v>675440</v>
      </c>
      <c r="L88" s="10">
        <v>755440</v>
      </c>
    </row>
    <row r="89" spans="1:12" ht="25.5">
      <c r="A89" s="17"/>
      <c r="B89" s="12" t="s">
        <v>102</v>
      </c>
      <c r="C89" s="10">
        <v>0</v>
      </c>
      <c r="D89" s="10">
        <v>90000</v>
      </c>
      <c r="E89" s="10">
        <v>99916.5</v>
      </c>
      <c r="F89" s="10">
        <v>99916.5</v>
      </c>
      <c r="G89" s="10">
        <v>126316.5</v>
      </c>
      <c r="H89" s="10">
        <v>129622</v>
      </c>
      <c r="I89" s="10">
        <v>139522</v>
      </c>
      <c r="J89" s="10">
        <v>161522</v>
      </c>
      <c r="K89" s="10">
        <v>161522</v>
      </c>
      <c r="L89" s="10">
        <v>161522</v>
      </c>
    </row>
    <row r="90" spans="1:12" ht="25.5">
      <c r="A90" s="17"/>
      <c r="B90" s="12" t="s">
        <v>103</v>
      </c>
      <c r="C90" s="10">
        <v>0</v>
      </c>
      <c r="D90" s="10">
        <v>0</v>
      </c>
      <c r="E90" s="10">
        <v>45000</v>
      </c>
      <c r="F90" s="10">
        <v>254300</v>
      </c>
      <c r="G90" s="10">
        <v>299300</v>
      </c>
      <c r="H90" s="10">
        <v>349300</v>
      </c>
      <c r="I90" s="10">
        <v>399300</v>
      </c>
      <c r="J90" s="10">
        <v>449300</v>
      </c>
      <c r="K90" s="10">
        <v>499300</v>
      </c>
      <c r="L90" s="10">
        <v>549300</v>
      </c>
    </row>
    <row r="91" spans="1:12" ht="25.5">
      <c r="A91" s="17"/>
      <c r="B91" s="12" t="s">
        <v>104</v>
      </c>
      <c r="C91" s="10">
        <v>16612887.43</v>
      </c>
      <c r="D91" s="10">
        <v>33297314.329999998</v>
      </c>
      <c r="E91" s="10">
        <v>54450928.5</v>
      </c>
      <c r="F91" s="10">
        <v>75401007.840000004</v>
      </c>
      <c r="G91" s="10">
        <v>105962706.22</v>
      </c>
      <c r="H91" s="10">
        <v>127093574.34</v>
      </c>
      <c r="I91" s="10">
        <v>148143172.25</v>
      </c>
      <c r="J91" s="10">
        <v>172795148.94</v>
      </c>
      <c r="K91" s="10">
        <v>198748295.25999999</v>
      </c>
      <c r="L91" s="10">
        <v>226049162.72999999</v>
      </c>
    </row>
    <row r="92" spans="1:12" ht="25.5">
      <c r="A92" s="17"/>
      <c r="B92" s="12" t="s">
        <v>105</v>
      </c>
      <c r="C92" s="10">
        <v>2897307.43</v>
      </c>
      <c r="D92" s="10">
        <v>5498525.7000000002</v>
      </c>
      <c r="E92" s="10">
        <v>11718829.960000001</v>
      </c>
      <c r="F92" s="10">
        <v>18790186.379999999</v>
      </c>
      <c r="G92" s="10">
        <v>21360917.379999999</v>
      </c>
      <c r="H92" s="10">
        <v>22232525.469999999</v>
      </c>
      <c r="I92" s="10">
        <v>22455125.469999999</v>
      </c>
      <c r="J92" s="10">
        <v>22640125.469999999</v>
      </c>
      <c r="K92" s="10">
        <v>22825125.469999999</v>
      </c>
      <c r="L92" s="10">
        <v>23010125.469999999</v>
      </c>
    </row>
    <row r="93" spans="1:12" ht="25.5">
      <c r="A93" s="17"/>
      <c r="B93" s="12" t="s">
        <v>106</v>
      </c>
      <c r="C93" s="10">
        <v>0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576840</v>
      </c>
      <c r="L93" s="10">
        <v>648315.44999999995</v>
      </c>
    </row>
    <row r="94" spans="1:12" ht="25.5">
      <c r="A94" s="17"/>
      <c r="B94" s="12" t="s">
        <v>107</v>
      </c>
      <c r="C94" s="10">
        <v>0</v>
      </c>
      <c r="D94" s="10">
        <v>0</v>
      </c>
      <c r="E94" s="10">
        <v>209516.4</v>
      </c>
      <c r="F94" s="10">
        <v>317610.45</v>
      </c>
      <c r="G94" s="10">
        <v>372338.45</v>
      </c>
      <c r="H94" s="10">
        <v>725613.27</v>
      </c>
      <c r="I94" s="10">
        <v>841526.8</v>
      </c>
      <c r="J94" s="10">
        <v>1070252.07</v>
      </c>
      <c r="K94" s="10">
        <v>1283904.98</v>
      </c>
      <c r="L94" s="10">
        <v>2050215.26</v>
      </c>
    </row>
    <row r="95" spans="1:12">
      <c r="A95" s="17"/>
      <c r="B95" s="12" t="s">
        <v>108</v>
      </c>
      <c r="C95" s="10">
        <v>377985</v>
      </c>
      <c r="D95" s="10">
        <v>1041376.22</v>
      </c>
      <c r="E95" s="10">
        <v>3051123.69</v>
      </c>
      <c r="F95" s="10">
        <v>3761537.59</v>
      </c>
      <c r="G95" s="10">
        <v>4861616.2300000004</v>
      </c>
      <c r="H95" s="10">
        <v>6211861.9100000001</v>
      </c>
      <c r="I95" s="10">
        <v>8966402.9900000002</v>
      </c>
      <c r="J95" s="10">
        <v>10576414.75</v>
      </c>
      <c r="K95" s="10">
        <v>11135251.9</v>
      </c>
      <c r="L95" s="10">
        <v>13284789.390000001</v>
      </c>
    </row>
    <row r="96" spans="1:12">
      <c r="A96" s="17"/>
      <c r="B96" s="12" t="s">
        <v>109</v>
      </c>
      <c r="C96" s="10">
        <v>0</v>
      </c>
      <c r="D96" s="10">
        <v>0</v>
      </c>
      <c r="E96" s="10">
        <v>0</v>
      </c>
      <c r="F96" s="10">
        <v>2498387.1</v>
      </c>
      <c r="G96" s="10">
        <v>5053387.0999999996</v>
      </c>
      <c r="H96" s="10">
        <v>8223870.96</v>
      </c>
      <c r="I96" s="10">
        <v>11734370.960000001</v>
      </c>
      <c r="J96" s="10">
        <v>15354370.960000001</v>
      </c>
      <c r="K96" s="10">
        <v>18960338.699999999</v>
      </c>
      <c r="L96" s="10">
        <v>22465338.699999999</v>
      </c>
    </row>
    <row r="97" spans="1:12" ht="25.5">
      <c r="A97" s="17"/>
      <c r="B97" s="12" t="s">
        <v>110</v>
      </c>
      <c r="C97" s="10">
        <v>84900</v>
      </c>
      <c r="D97" s="10">
        <v>278710.34000000003</v>
      </c>
      <c r="E97" s="10">
        <v>558500.71</v>
      </c>
      <c r="F97" s="10">
        <v>683988.59</v>
      </c>
      <c r="G97" s="10">
        <v>868180.09</v>
      </c>
      <c r="H97" s="10">
        <v>970563.92</v>
      </c>
      <c r="I97" s="10">
        <v>1010563.92</v>
      </c>
      <c r="J97" s="10">
        <v>1010563.92</v>
      </c>
      <c r="K97" s="10">
        <v>1319063.92</v>
      </c>
      <c r="L97" s="10">
        <v>1584363.92</v>
      </c>
    </row>
    <row r="98" spans="1:12" ht="25.5">
      <c r="A98" s="17"/>
      <c r="B98" s="12" t="s">
        <v>111</v>
      </c>
      <c r="C98" s="10">
        <v>6136644.6500000004</v>
      </c>
      <c r="D98" s="10">
        <v>12310630.619999999</v>
      </c>
      <c r="E98" s="10">
        <v>19959032.440000001</v>
      </c>
      <c r="F98" s="10">
        <v>27221945.870000001</v>
      </c>
      <c r="G98" s="10">
        <v>38487196.969999999</v>
      </c>
      <c r="H98" s="10">
        <v>46087955.240000002</v>
      </c>
      <c r="I98" s="10">
        <v>55055708.700000003</v>
      </c>
      <c r="J98" s="10">
        <v>68069504.090000004</v>
      </c>
      <c r="K98" s="10">
        <v>77918395.980000004</v>
      </c>
      <c r="L98" s="10">
        <v>87604916</v>
      </c>
    </row>
    <row r="99" spans="1:12" ht="25.5">
      <c r="A99" s="17"/>
      <c r="B99" s="12" t="s">
        <v>112</v>
      </c>
      <c r="C99" s="10">
        <v>0</v>
      </c>
      <c r="D99" s="10">
        <v>0</v>
      </c>
      <c r="E99" s="10">
        <v>2700000</v>
      </c>
      <c r="F99" s="10">
        <v>3300000</v>
      </c>
      <c r="G99" s="10">
        <v>3300000</v>
      </c>
      <c r="H99" s="10">
        <v>3379508</v>
      </c>
      <c r="I99" s="10">
        <v>3379508</v>
      </c>
      <c r="J99" s="10">
        <v>3459508</v>
      </c>
      <c r="K99" s="10">
        <v>3539508</v>
      </c>
      <c r="L99" s="10">
        <v>3619508</v>
      </c>
    </row>
    <row r="100" spans="1:12" ht="25.5">
      <c r="A100" s="17"/>
      <c r="B100" s="12" t="s">
        <v>113</v>
      </c>
      <c r="C100" s="10">
        <v>2141362.94</v>
      </c>
      <c r="D100" s="10">
        <v>4902047.2</v>
      </c>
      <c r="E100" s="10">
        <v>6470111.04</v>
      </c>
      <c r="F100" s="10">
        <v>7383571.8899999997</v>
      </c>
      <c r="G100" s="10">
        <v>8060887.9000000004</v>
      </c>
      <c r="H100" s="10">
        <v>8723635.1999999993</v>
      </c>
      <c r="I100" s="10">
        <v>8156567.3899999997</v>
      </c>
      <c r="J100" s="10">
        <v>10415692.789999999</v>
      </c>
      <c r="K100" s="10">
        <v>11180930.74</v>
      </c>
      <c r="L100" s="10">
        <v>12397741.08</v>
      </c>
    </row>
    <row r="101" spans="1:12" ht="25.5">
      <c r="A101" s="17"/>
      <c r="B101" s="12" t="s">
        <v>114</v>
      </c>
      <c r="C101" s="10">
        <v>0</v>
      </c>
      <c r="D101" s="10">
        <v>0</v>
      </c>
      <c r="E101" s="10">
        <v>0</v>
      </c>
      <c r="F101" s="10">
        <v>0</v>
      </c>
      <c r="G101" s="10">
        <v>4800</v>
      </c>
      <c r="H101" s="10">
        <v>6450</v>
      </c>
      <c r="I101" s="10">
        <v>120300</v>
      </c>
      <c r="J101" s="10">
        <v>120300</v>
      </c>
      <c r="K101" s="10">
        <v>305100</v>
      </c>
      <c r="L101" s="10">
        <v>305100</v>
      </c>
    </row>
    <row r="102" spans="1:12" ht="25.5">
      <c r="A102" s="17"/>
      <c r="B102" s="12" t="s">
        <v>115</v>
      </c>
      <c r="C102" s="10">
        <v>13906173.439999999</v>
      </c>
      <c r="D102" s="10">
        <v>28058493.640000001</v>
      </c>
      <c r="E102" s="10">
        <v>44925286.619999997</v>
      </c>
      <c r="F102" s="10">
        <v>60874290.130000003</v>
      </c>
      <c r="G102" s="10">
        <v>85540115.069999993</v>
      </c>
      <c r="H102" s="10">
        <v>103319885.8</v>
      </c>
      <c r="I102" s="10">
        <v>121061305.13</v>
      </c>
      <c r="J102" s="10">
        <v>142014140.90000001</v>
      </c>
      <c r="K102" s="10">
        <v>162513522.84999999</v>
      </c>
      <c r="L102" s="10">
        <v>181117978.69</v>
      </c>
    </row>
    <row r="103" spans="1:12">
      <c r="A103" s="17"/>
      <c r="B103" s="12" t="s">
        <v>74</v>
      </c>
      <c r="C103" s="10">
        <v>13263734.140000001</v>
      </c>
      <c r="D103" s="10">
        <v>20103734.140000001</v>
      </c>
      <c r="E103" s="10">
        <v>22603734.140000001</v>
      </c>
      <c r="F103" s="10">
        <v>22603734.140000001</v>
      </c>
      <c r="G103" s="10">
        <v>22603734.140000001</v>
      </c>
      <c r="H103" s="10">
        <v>22603734.140000001</v>
      </c>
      <c r="I103" s="10">
        <v>22603734.140000001</v>
      </c>
      <c r="J103" s="10">
        <v>22603734.140000001</v>
      </c>
      <c r="K103" s="10">
        <v>22603734.140000001</v>
      </c>
      <c r="L103" s="10">
        <v>22603734.140000001</v>
      </c>
    </row>
    <row r="104" spans="1:12">
      <c r="A104" s="17"/>
      <c r="B104" s="12" t="s">
        <v>116</v>
      </c>
      <c r="C104" s="10">
        <v>0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402615.4</v>
      </c>
      <c r="J104" s="10">
        <v>805230.8</v>
      </c>
      <c r="K104" s="10">
        <v>1207846.2</v>
      </c>
      <c r="L104" s="10">
        <v>1610461.6</v>
      </c>
    </row>
    <row r="105" spans="1:12">
      <c r="A105" s="17"/>
      <c r="B105" s="12" t="s">
        <v>56</v>
      </c>
      <c r="C105" s="10">
        <v>61763690.159999996</v>
      </c>
      <c r="D105" s="10">
        <v>115533609.12</v>
      </c>
      <c r="E105" s="10">
        <v>127285162.20999999</v>
      </c>
      <c r="F105" s="10">
        <v>165686106.12</v>
      </c>
      <c r="G105" s="10">
        <v>216226048.36000001</v>
      </c>
      <c r="H105" s="10">
        <v>286088583.37</v>
      </c>
      <c r="I105" s="10">
        <v>348273079.74000001</v>
      </c>
      <c r="J105" s="10">
        <v>425751774.31999999</v>
      </c>
      <c r="K105" s="10">
        <v>468173005.04000002</v>
      </c>
      <c r="L105" s="10">
        <v>481427312.79000002</v>
      </c>
    </row>
    <row r="106" spans="1:12" ht="12.75" customHeight="1">
      <c r="A106" s="17" t="s">
        <v>117</v>
      </c>
      <c r="B106" s="12" t="s">
        <v>64</v>
      </c>
      <c r="C106" s="10">
        <v>0</v>
      </c>
      <c r="D106" s="10">
        <v>0</v>
      </c>
      <c r="E106" s="10">
        <v>0</v>
      </c>
      <c r="F106" s="10">
        <v>6072658.8700000001</v>
      </c>
      <c r="G106" s="10">
        <v>8635300.9299999997</v>
      </c>
      <c r="H106" s="10">
        <v>36913523.140000001</v>
      </c>
      <c r="I106" s="10">
        <v>47990323.420000002</v>
      </c>
      <c r="J106" s="10">
        <v>82111591.269999996</v>
      </c>
      <c r="K106" s="10">
        <v>131569046.31999999</v>
      </c>
      <c r="L106" s="10">
        <v>150194723.27000001</v>
      </c>
    </row>
    <row r="107" spans="1:12" ht="25.5">
      <c r="A107" s="17"/>
      <c r="B107" s="12" t="s">
        <v>69</v>
      </c>
      <c r="C107" s="10">
        <v>0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2688473.38</v>
      </c>
      <c r="K107" s="10">
        <v>2688473.38</v>
      </c>
      <c r="L107" s="10">
        <v>2688473.38</v>
      </c>
    </row>
    <row r="108" spans="1:12" ht="25.5">
      <c r="A108" s="17"/>
      <c r="B108" s="12" t="s">
        <v>118</v>
      </c>
      <c r="C108" s="10">
        <v>0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79476156.180000007</v>
      </c>
      <c r="K108" s="10">
        <v>140256175.86000001</v>
      </c>
      <c r="L108" s="10">
        <v>140256175.86000001</v>
      </c>
    </row>
    <row r="109" spans="1:12">
      <c r="A109" s="17"/>
      <c r="B109" s="12" t="s">
        <v>74</v>
      </c>
      <c r="C109" s="10">
        <v>0</v>
      </c>
      <c r="D109" s="10">
        <v>0</v>
      </c>
      <c r="E109" s="10">
        <v>0</v>
      </c>
      <c r="F109" s="10">
        <v>80480000</v>
      </c>
      <c r="G109" s="10">
        <v>80480000</v>
      </c>
      <c r="H109" s="10">
        <v>80480000</v>
      </c>
      <c r="I109" s="10">
        <v>80480000</v>
      </c>
      <c r="J109" s="10">
        <v>80480000</v>
      </c>
      <c r="K109" s="10">
        <v>150000000</v>
      </c>
      <c r="L109" s="10">
        <v>150000000</v>
      </c>
    </row>
    <row r="110" spans="1:12" ht="38.25">
      <c r="A110" s="17"/>
      <c r="B110" s="12" t="s">
        <v>119</v>
      </c>
      <c r="C110" s="10">
        <v>1200645186.21</v>
      </c>
      <c r="D110" s="10">
        <v>2114579234.9300001</v>
      </c>
      <c r="E110" s="10">
        <v>4455995039.4499998</v>
      </c>
      <c r="F110" s="10">
        <v>5657715241.3100004</v>
      </c>
      <c r="G110" s="10">
        <v>6906020728.2799997</v>
      </c>
      <c r="H110" s="10">
        <v>9212140249.8700008</v>
      </c>
      <c r="I110" s="10">
        <v>11304327772.74</v>
      </c>
      <c r="J110" s="10">
        <v>13045344774.049999</v>
      </c>
      <c r="K110" s="10">
        <v>14565884134.940001</v>
      </c>
      <c r="L110" s="10">
        <v>16746912292.34</v>
      </c>
    </row>
    <row r="111" spans="1:12" ht="38.25">
      <c r="A111" s="17"/>
      <c r="B111" s="12" t="s">
        <v>41</v>
      </c>
      <c r="C111" s="10">
        <v>38700000</v>
      </c>
      <c r="D111" s="10">
        <v>38700000</v>
      </c>
      <c r="E111" s="10">
        <v>47400000</v>
      </c>
      <c r="F111" s="10">
        <v>63100000</v>
      </c>
      <c r="G111" s="10">
        <v>114542747</v>
      </c>
      <c r="H111" s="10">
        <v>134542747</v>
      </c>
      <c r="I111" s="10">
        <v>150242747</v>
      </c>
      <c r="J111" s="10">
        <v>165942747</v>
      </c>
      <c r="K111" s="10">
        <v>181642747</v>
      </c>
      <c r="L111" s="10">
        <v>205500196.75</v>
      </c>
    </row>
    <row r="112" spans="1:12">
      <c r="A112" s="17"/>
      <c r="B112" s="12" t="s">
        <v>24</v>
      </c>
      <c r="C112" s="10">
        <v>0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18319828.870000001</v>
      </c>
      <c r="K112" s="10">
        <v>49348900.939999998</v>
      </c>
      <c r="L112" s="10">
        <v>62132532.090000004</v>
      </c>
    </row>
    <row r="113" spans="1:12" ht="25.5">
      <c r="A113" s="17"/>
      <c r="B113" s="12" t="s">
        <v>72</v>
      </c>
      <c r="C113" s="10">
        <v>0</v>
      </c>
      <c r="D113" s="10">
        <v>0</v>
      </c>
      <c r="E113" s="10">
        <v>0</v>
      </c>
      <c r="F113" s="10">
        <v>0</v>
      </c>
      <c r="G113" s="10">
        <v>0</v>
      </c>
      <c r="H113" s="10">
        <v>7217472.0800000001</v>
      </c>
      <c r="I113" s="10">
        <v>7290871.9400000004</v>
      </c>
      <c r="J113" s="10">
        <v>7335539.4800000004</v>
      </c>
      <c r="K113" s="10">
        <v>13573102.460000001</v>
      </c>
      <c r="L113" s="10">
        <v>13573102.460000001</v>
      </c>
    </row>
    <row r="114" spans="1:12" ht="25.5">
      <c r="A114" s="17"/>
      <c r="B114" s="12" t="s">
        <v>120</v>
      </c>
      <c r="C114" s="10">
        <v>949575004.86000001</v>
      </c>
      <c r="D114" s="10">
        <v>138887519.25</v>
      </c>
      <c r="E114" s="10">
        <v>334100449.07999998</v>
      </c>
      <c r="F114" s="10">
        <v>905570904.59000003</v>
      </c>
      <c r="G114" s="10">
        <v>306895978.39999998</v>
      </c>
      <c r="H114" s="10">
        <v>576731413.24000001</v>
      </c>
      <c r="I114" s="10">
        <v>1083846387.8299999</v>
      </c>
      <c r="J114" s="10">
        <v>874017375.45000005</v>
      </c>
      <c r="K114" s="10">
        <v>283429332.94</v>
      </c>
      <c r="L114" s="10">
        <v>1094449486.1300001</v>
      </c>
    </row>
    <row r="115" spans="1:12">
      <c r="A115" s="16" t="s">
        <v>149</v>
      </c>
      <c r="B115" s="16"/>
      <c r="C115" s="15">
        <f t="shared" ref="C115:L115" si="0">+SUM(C4:C114)</f>
        <v>4655756610.4299994</v>
      </c>
      <c r="D115" s="15">
        <f t="shared" si="0"/>
        <v>7159292036.380002</v>
      </c>
      <c r="E115" s="15">
        <f t="shared" si="0"/>
        <v>12827108727.9</v>
      </c>
      <c r="F115" s="15">
        <f t="shared" si="0"/>
        <v>18853319530.579998</v>
      </c>
      <c r="G115" s="15">
        <f t="shared" si="0"/>
        <v>23991084944.649994</v>
      </c>
      <c r="H115" s="15">
        <f t="shared" si="0"/>
        <v>30525914546.160007</v>
      </c>
      <c r="I115" s="15">
        <f t="shared" si="0"/>
        <v>36936716405.330002</v>
      </c>
      <c r="J115" s="15">
        <f t="shared" si="0"/>
        <v>42740693094.110001</v>
      </c>
      <c r="K115" s="15">
        <f t="shared" si="0"/>
        <v>47988093904.219994</v>
      </c>
      <c r="L115" s="15">
        <f t="shared" si="0"/>
        <v>55729079719.359985</v>
      </c>
    </row>
  </sheetData>
  <mergeCells count="16">
    <mergeCell ref="A1:B1"/>
    <mergeCell ref="D1:M2"/>
    <mergeCell ref="A4:A5"/>
    <mergeCell ref="A6:A13"/>
    <mergeCell ref="A14:A20"/>
    <mergeCell ref="A21:A29"/>
    <mergeCell ref="A30:A33"/>
    <mergeCell ref="A34:A43"/>
    <mergeCell ref="A44:A47"/>
    <mergeCell ref="A48:A60"/>
    <mergeCell ref="A115:B115"/>
    <mergeCell ref="A61:A62"/>
    <mergeCell ref="A64:A67"/>
    <mergeCell ref="A68:A87"/>
    <mergeCell ref="A88:A105"/>
    <mergeCell ref="A106:A114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1"/>
  <headerFooter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topLeftCell="A12" workbookViewId="0">
      <selection activeCell="A30" sqref="A30"/>
    </sheetView>
  </sheetViews>
  <sheetFormatPr baseColWidth="10" defaultColWidth="9.140625" defaultRowHeight="12.75"/>
  <cols>
    <col min="1" max="1" width="17.85546875" customWidth="1"/>
    <col min="2" max="2" width="45.85546875" style="2" customWidth="1"/>
    <col min="3" max="3" width="18.28515625" customWidth="1"/>
    <col min="4" max="7" width="15.42578125" customWidth="1"/>
    <col min="8" max="8" width="17.140625" customWidth="1"/>
    <col min="9" max="10" width="15.42578125" customWidth="1"/>
    <col min="11" max="13" width="17.140625" customWidth="1"/>
    <col min="14" max="1025" width="11.5703125"/>
  </cols>
  <sheetData>
    <row r="1" spans="1:13" ht="15.75">
      <c r="A1" s="3" t="s">
        <v>121</v>
      </c>
      <c r="B1" s="4" t="s">
        <v>122</v>
      </c>
      <c r="C1" s="5">
        <v>0</v>
      </c>
      <c r="D1" s="5">
        <v>5570794.8600000003</v>
      </c>
      <c r="E1" s="5">
        <v>5851078.5999999996</v>
      </c>
      <c r="F1" s="5">
        <v>7289163.8499999996</v>
      </c>
      <c r="G1" s="5">
        <v>7219606.2400000002</v>
      </c>
      <c r="H1" s="5">
        <v>10858393.84</v>
      </c>
      <c r="I1" s="5">
        <v>7874462.5599999996</v>
      </c>
      <c r="J1" s="5">
        <v>7493384.8099999996</v>
      </c>
      <c r="K1" s="5">
        <v>7993859.25</v>
      </c>
      <c r="L1" s="5">
        <v>8856434.3599999994</v>
      </c>
      <c r="M1" s="5">
        <v>8597398.2899999991</v>
      </c>
    </row>
    <row r="2" spans="1:13" ht="15.75">
      <c r="A2" s="19" t="s">
        <v>123</v>
      </c>
      <c r="B2" s="4" t="s">
        <v>18</v>
      </c>
      <c r="C2" s="5">
        <v>0</v>
      </c>
      <c r="D2" s="5">
        <v>47178841.090000004</v>
      </c>
      <c r="E2" s="5">
        <v>46164418.159999996</v>
      </c>
      <c r="F2" s="5">
        <v>65150483.119999997</v>
      </c>
      <c r="G2" s="5">
        <v>71910252.849999994</v>
      </c>
      <c r="H2" s="5">
        <v>101506590.70999999</v>
      </c>
      <c r="I2" s="5">
        <v>74754931.219999999</v>
      </c>
      <c r="J2" s="5">
        <v>73548175.180000007</v>
      </c>
      <c r="K2" s="5">
        <v>79128890.810000002</v>
      </c>
      <c r="L2" s="5">
        <v>90174486.170000002</v>
      </c>
      <c r="M2" s="5">
        <v>82467809.379999995</v>
      </c>
    </row>
    <row r="3" spans="1:13" ht="27.6" customHeight="1">
      <c r="A3" s="19"/>
      <c r="B3" s="4" t="s">
        <v>124</v>
      </c>
      <c r="C3" s="5">
        <v>0</v>
      </c>
      <c r="D3" s="5">
        <v>1536984.24</v>
      </c>
      <c r="E3" s="5">
        <v>1727337.82</v>
      </c>
      <c r="F3" s="5">
        <v>2077274.81</v>
      </c>
      <c r="G3" s="5">
        <v>1987408.95</v>
      </c>
      <c r="H3" s="5">
        <v>2651813.4</v>
      </c>
      <c r="I3" s="5">
        <v>1849106.82</v>
      </c>
      <c r="J3" s="5">
        <v>1710693.71</v>
      </c>
      <c r="K3" s="5">
        <v>1981897.09</v>
      </c>
      <c r="L3" s="5">
        <v>2176538.25</v>
      </c>
      <c r="M3" s="5">
        <v>2043775.42</v>
      </c>
    </row>
    <row r="4" spans="1:13" ht="24.6" customHeight="1">
      <c r="A4" s="19"/>
      <c r="B4" s="4" t="s">
        <v>125</v>
      </c>
      <c r="C4" s="5">
        <v>0</v>
      </c>
      <c r="D4" s="5">
        <v>8593124.6699999999</v>
      </c>
      <c r="E4" s="5">
        <v>8986197.2599999998</v>
      </c>
      <c r="F4" s="5">
        <v>11355435.73</v>
      </c>
      <c r="G4" s="5">
        <v>11284341.300000001</v>
      </c>
      <c r="H4" s="5">
        <v>17002506.460000001</v>
      </c>
      <c r="I4" s="5">
        <v>12683973.640000001</v>
      </c>
      <c r="J4" s="5">
        <v>11740732.23</v>
      </c>
      <c r="K4" s="5">
        <v>12989075.48</v>
      </c>
      <c r="L4" s="5">
        <v>13853977.99</v>
      </c>
      <c r="M4" s="5">
        <v>12776852.83</v>
      </c>
    </row>
    <row r="5" spans="1:13" ht="29.1" customHeight="1">
      <c r="A5" s="19"/>
      <c r="B5" s="4" t="s">
        <v>126</v>
      </c>
      <c r="C5" s="5">
        <v>0</v>
      </c>
      <c r="D5" s="5">
        <v>2818032.47</v>
      </c>
      <c r="E5" s="5">
        <v>2733589.14</v>
      </c>
      <c r="F5" s="5">
        <v>3274439.48</v>
      </c>
      <c r="G5" s="5">
        <v>3441672.1</v>
      </c>
      <c r="H5" s="5">
        <v>5564281.9400000004</v>
      </c>
      <c r="I5" s="5">
        <v>3774813.53</v>
      </c>
      <c r="J5" s="5">
        <v>3924453.39</v>
      </c>
      <c r="K5" s="5">
        <v>4761173.58</v>
      </c>
      <c r="L5" s="5">
        <v>4435051.0199999996</v>
      </c>
      <c r="M5" s="5">
        <v>4343719.34</v>
      </c>
    </row>
    <row r="6" spans="1:13" ht="15.75">
      <c r="A6" s="19"/>
      <c r="B6" s="4" t="s">
        <v>24</v>
      </c>
      <c r="C6" s="5">
        <v>0</v>
      </c>
      <c r="D6" s="5">
        <v>6202580.9900000002</v>
      </c>
      <c r="E6" s="5">
        <v>6468812.5199999996</v>
      </c>
      <c r="F6" s="5">
        <v>8537333.6600000001</v>
      </c>
      <c r="G6" s="5">
        <v>7793320.4199999999</v>
      </c>
      <c r="H6" s="5">
        <v>11448633.609999999</v>
      </c>
      <c r="I6" s="5">
        <v>7473008.8700000001</v>
      </c>
      <c r="J6" s="5">
        <v>7706149.1600000001</v>
      </c>
      <c r="K6" s="5">
        <v>9360186.0099999998</v>
      </c>
      <c r="L6" s="5">
        <v>9699973.9299999997</v>
      </c>
      <c r="M6" s="5">
        <v>9880048.5</v>
      </c>
    </row>
    <row r="7" spans="1:13" ht="30">
      <c r="A7" s="19"/>
      <c r="B7" s="4" t="s">
        <v>25</v>
      </c>
      <c r="C7" s="5">
        <v>0</v>
      </c>
      <c r="D7" s="5">
        <v>29070230.07</v>
      </c>
      <c r="E7" s="5">
        <v>27776587.07</v>
      </c>
      <c r="F7" s="5">
        <v>33957809.240000002</v>
      </c>
      <c r="G7" s="5">
        <v>39324241.420000002</v>
      </c>
      <c r="H7" s="5">
        <v>53914476.189999998</v>
      </c>
      <c r="I7" s="5">
        <v>38013926.710000001</v>
      </c>
      <c r="J7" s="5">
        <v>38141339.030000001</v>
      </c>
      <c r="K7" s="5">
        <v>44440564.149999999</v>
      </c>
      <c r="L7" s="5">
        <v>47211610.5</v>
      </c>
      <c r="M7" s="5">
        <v>43720756.920000002</v>
      </c>
    </row>
    <row r="8" spans="1:13" ht="30">
      <c r="A8" s="19" t="s">
        <v>127</v>
      </c>
      <c r="B8" s="4" t="s">
        <v>128</v>
      </c>
      <c r="C8" s="5">
        <v>0</v>
      </c>
      <c r="D8" s="5">
        <v>1617360.97</v>
      </c>
      <c r="E8" s="5">
        <v>1648744.06</v>
      </c>
      <c r="F8" s="5">
        <v>2030429.25</v>
      </c>
      <c r="G8" s="5">
        <v>2071652.89</v>
      </c>
      <c r="H8" s="5">
        <v>3061612.81</v>
      </c>
      <c r="I8" s="5">
        <v>2051380.27</v>
      </c>
      <c r="J8" s="5">
        <v>2045312.86</v>
      </c>
      <c r="K8" s="5">
        <v>2305854.2000000002</v>
      </c>
      <c r="L8" s="5">
        <v>2755679.53</v>
      </c>
      <c r="M8" s="5">
        <v>3342792.42</v>
      </c>
    </row>
    <row r="9" spans="1:13" ht="15.75">
      <c r="A9" s="19"/>
      <c r="B9" s="4" t="s">
        <v>29</v>
      </c>
      <c r="C9" s="5">
        <v>0</v>
      </c>
      <c r="D9" s="5">
        <v>260791149.62</v>
      </c>
      <c r="E9" s="5">
        <v>233304029.34</v>
      </c>
      <c r="F9" s="5">
        <v>291841324.32999998</v>
      </c>
      <c r="G9" s="5">
        <v>301056761.26999998</v>
      </c>
      <c r="H9" s="5">
        <v>385784043.86000001</v>
      </c>
      <c r="I9" s="5">
        <v>278328305.57999998</v>
      </c>
      <c r="J9" s="5">
        <v>285838165.18000001</v>
      </c>
      <c r="K9" s="5">
        <v>328755815.50999999</v>
      </c>
      <c r="L9" s="5">
        <v>322111633.01999998</v>
      </c>
      <c r="M9" s="5">
        <v>375588090.38</v>
      </c>
    </row>
    <row r="10" spans="1:13" ht="30">
      <c r="A10" s="19"/>
      <c r="B10" s="4" t="s">
        <v>30</v>
      </c>
      <c r="C10" s="5">
        <v>0</v>
      </c>
      <c r="D10" s="5">
        <v>16581697.029999999</v>
      </c>
      <c r="E10" s="5">
        <v>16612302.92</v>
      </c>
      <c r="F10" s="5">
        <v>18229270.399999999</v>
      </c>
      <c r="G10" s="5">
        <v>18186609.620000001</v>
      </c>
      <c r="H10" s="5">
        <v>29108207.760000002</v>
      </c>
      <c r="I10" s="5">
        <v>19028489.73</v>
      </c>
      <c r="J10" s="5">
        <v>19313883.800000001</v>
      </c>
      <c r="K10" s="5">
        <v>21497518.030000001</v>
      </c>
      <c r="L10" s="5">
        <v>23467240.059999999</v>
      </c>
      <c r="M10" s="5">
        <v>21836178.59</v>
      </c>
    </row>
    <row r="11" spans="1:13" ht="30">
      <c r="A11" s="19"/>
      <c r="B11" s="4" t="s">
        <v>31</v>
      </c>
      <c r="C11" s="5">
        <v>0</v>
      </c>
      <c r="D11" s="5">
        <v>58173371.520000003</v>
      </c>
      <c r="E11" s="5">
        <v>50817667.740000002</v>
      </c>
      <c r="F11" s="5">
        <v>63599404.909999996</v>
      </c>
      <c r="G11" s="5">
        <v>62901141.060000002</v>
      </c>
      <c r="H11" s="5">
        <v>87245596.200000003</v>
      </c>
      <c r="I11" s="5">
        <v>63770402.07</v>
      </c>
      <c r="J11" s="5">
        <v>63744190.5</v>
      </c>
      <c r="K11" s="5">
        <v>71969739.019999996</v>
      </c>
      <c r="L11" s="5">
        <v>74503957.870000005</v>
      </c>
      <c r="M11" s="5">
        <v>74337257.739999995</v>
      </c>
    </row>
    <row r="12" spans="1:13" ht="90">
      <c r="A12" s="19"/>
      <c r="B12" s="4" t="s">
        <v>129</v>
      </c>
      <c r="C12" s="5">
        <v>0</v>
      </c>
      <c r="D12" s="5">
        <v>18898820.039999999</v>
      </c>
      <c r="E12" s="5">
        <v>16238191.619999999</v>
      </c>
      <c r="F12" s="5">
        <v>29370198.800000001</v>
      </c>
      <c r="G12" s="5">
        <v>27817754.399999999</v>
      </c>
      <c r="H12" s="5">
        <v>40480952.109999999</v>
      </c>
      <c r="I12" s="5">
        <v>27013512.420000002</v>
      </c>
      <c r="J12" s="5">
        <v>27056606.010000002</v>
      </c>
      <c r="K12" s="5">
        <v>32406480.010000002</v>
      </c>
      <c r="L12" s="5">
        <v>32877028.449999999</v>
      </c>
      <c r="M12" s="5">
        <v>33227716.84</v>
      </c>
    </row>
    <row r="13" spans="1:13" ht="30">
      <c r="A13" s="19" t="s">
        <v>130</v>
      </c>
      <c r="B13" s="4" t="s">
        <v>34</v>
      </c>
      <c r="C13" s="5">
        <v>0</v>
      </c>
      <c r="D13" s="5">
        <v>1197817.68</v>
      </c>
      <c r="E13" s="5">
        <v>1164215.99</v>
      </c>
      <c r="F13" s="5">
        <v>1423020.33</v>
      </c>
      <c r="G13" s="5">
        <v>1393391.87</v>
      </c>
      <c r="H13" s="5">
        <v>2072192.23</v>
      </c>
      <c r="I13" s="5">
        <v>1388391.87</v>
      </c>
      <c r="J13" s="5">
        <v>1389301.47</v>
      </c>
      <c r="K13" s="5">
        <v>1630541.46</v>
      </c>
      <c r="L13" s="5">
        <v>1604163.27</v>
      </c>
      <c r="M13" s="5">
        <v>1587007.81</v>
      </c>
    </row>
    <row r="14" spans="1:13" ht="60">
      <c r="A14" s="19"/>
      <c r="B14" s="4" t="s">
        <v>131</v>
      </c>
      <c r="C14" s="5">
        <v>0</v>
      </c>
      <c r="D14" s="5">
        <v>1906950.87</v>
      </c>
      <c r="E14" s="5">
        <v>1722096.67</v>
      </c>
      <c r="F14" s="5">
        <v>2197736.9</v>
      </c>
      <c r="G14" s="5">
        <v>2116074.33</v>
      </c>
      <c r="H14" s="5">
        <v>3020552.02</v>
      </c>
      <c r="I14" s="5">
        <v>2065629.05</v>
      </c>
      <c r="J14" s="5">
        <v>2121855.75</v>
      </c>
      <c r="K14" s="5">
        <v>2140618.0499999998</v>
      </c>
      <c r="L14" s="5">
        <v>2295025.35</v>
      </c>
      <c r="M14" s="5">
        <v>1952303.37</v>
      </c>
    </row>
    <row r="15" spans="1:13" ht="45">
      <c r="A15" s="19"/>
      <c r="B15" s="4" t="s">
        <v>132</v>
      </c>
      <c r="C15" s="5">
        <v>0</v>
      </c>
      <c r="D15" s="5">
        <v>12978864.189999999</v>
      </c>
      <c r="E15" s="5">
        <v>12883845.810000001</v>
      </c>
      <c r="F15" s="5">
        <v>16261561.49</v>
      </c>
      <c r="G15" s="5">
        <v>17274440.579999998</v>
      </c>
      <c r="H15" s="5">
        <v>23512587.329999998</v>
      </c>
      <c r="I15" s="5">
        <v>15864663.41</v>
      </c>
      <c r="J15" s="5">
        <v>15953819.630000001</v>
      </c>
      <c r="K15" s="5">
        <v>17038217.219999999</v>
      </c>
      <c r="L15" s="5">
        <v>19994660.960000001</v>
      </c>
      <c r="M15" s="5">
        <v>18036769.43</v>
      </c>
    </row>
    <row r="16" spans="1:13" ht="75">
      <c r="A16" s="19"/>
      <c r="B16" s="4" t="s">
        <v>133</v>
      </c>
      <c r="C16" s="5">
        <v>0</v>
      </c>
      <c r="D16" s="5">
        <v>3688894.42</v>
      </c>
      <c r="E16" s="5">
        <v>3593772.74</v>
      </c>
      <c r="F16" s="5">
        <v>4134505.2</v>
      </c>
      <c r="G16" s="5">
        <v>4226463.74</v>
      </c>
      <c r="H16" s="5">
        <v>6047782.9199999999</v>
      </c>
      <c r="I16" s="5">
        <v>3760702.4</v>
      </c>
      <c r="J16" s="5">
        <v>3713546.47</v>
      </c>
      <c r="K16" s="5">
        <v>5077102.97</v>
      </c>
      <c r="L16" s="5">
        <v>5256292.46</v>
      </c>
      <c r="M16" s="5">
        <v>5241008.55</v>
      </c>
    </row>
    <row r="17" spans="1:13" ht="15.75">
      <c r="A17" s="19"/>
      <c r="B17" s="4" t="s">
        <v>24</v>
      </c>
      <c r="C17" s="5">
        <v>0</v>
      </c>
      <c r="D17" s="5">
        <v>11279706.91</v>
      </c>
      <c r="E17" s="5">
        <v>11488600.279999999</v>
      </c>
      <c r="F17" s="5">
        <v>13885384.73</v>
      </c>
      <c r="G17" s="5">
        <v>12882016.119999999</v>
      </c>
      <c r="H17" s="5">
        <v>16347928.619999999</v>
      </c>
      <c r="I17" s="5">
        <v>11149516.15</v>
      </c>
      <c r="J17" s="5">
        <v>11176436.880000001</v>
      </c>
      <c r="K17" s="5">
        <v>12659088.810000001</v>
      </c>
      <c r="L17" s="5">
        <v>12376993.82</v>
      </c>
      <c r="M17" s="5">
        <v>12042466.5</v>
      </c>
    </row>
    <row r="18" spans="1:13" ht="30">
      <c r="A18" s="19" t="s">
        <v>134</v>
      </c>
      <c r="B18" s="4" t="s">
        <v>43</v>
      </c>
      <c r="C18" s="5">
        <v>0</v>
      </c>
      <c r="D18" s="5">
        <v>973394.84</v>
      </c>
      <c r="E18" s="5">
        <v>909250.37</v>
      </c>
      <c r="F18" s="5">
        <v>1160931.8700000001</v>
      </c>
      <c r="G18" s="5">
        <v>1186889.6499999999</v>
      </c>
      <c r="H18" s="5">
        <v>1743942.96</v>
      </c>
      <c r="I18" s="5">
        <v>1112806.47</v>
      </c>
      <c r="J18" s="5">
        <v>1275084.23</v>
      </c>
      <c r="K18" s="5">
        <v>1252214.8700000001</v>
      </c>
      <c r="L18" s="5">
        <v>1231163.8</v>
      </c>
      <c r="M18" s="5">
        <v>1245245.08</v>
      </c>
    </row>
    <row r="19" spans="1:13" ht="30">
      <c r="A19" s="19"/>
      <c r="B19" s="4" t="s">
        <v>44</v>
      </c>
      <c r="C19" s="5">
        <v>206809.91</v>
      </c>
      <c r="D19" s="5">
        <v>20270158.48</v>
      </c>
      <c r="E19" s="5">
        <v>19563612.760000002</v>
      </c>
      <c r="F19" s="5">
        <v>23293132.739999998</v>
      </c>
      <c r="G19" s="5">
        <v>23874742.629999999</v>
      </c>
      <c r="H19" s="5">
        <v>35728432.340000004</v>
      </c>
      <c r="I19" s="5">
        <v>22738414.34</v>
      </c>
      <c r="J19" s="5">
        <v>24093603.719999999</v>
      </c>
      <c r="K19" s="5">
        <v>28589580.890000001</v>
      </c>
      <c r="L19" s="5">
        <v>28479609.559999999</v>
      </c>
      <c r="M19" s="5">
        <v>26891002.469999999</v>
      </c>
    </row>
    <row r="20" spans="1:13" ht="15.75">
      <c r="A20" s="19"/>
      <c r="B20" s="4" t="s">
        <v>45</v>
      </c>
      <c r="C20" s="5">
        <v>1680271.78</v>
      </c>
      <c r="D20" s="5">
        <v>313317800.73000002</v>
      </c>
      <c r="E20" s="5">
        <v>303711369.56999999</v>
      </c>
      <c r="F20" s="5">
        <v>380714920.49000001</v>
      </c>
      <c r="G20" s="5">
        <v>380563865.14999998</v>
      </c>
      <c r="H20" s="5">
        <v>582953671.73000002</v>
      </c>
      <c r="I20" s="5">
        <v>398153518.91000003</v>
      </c>
      <c r="J20" s="5">
        <v>407073762.20999998</v>
      </c>
      <c r="K20" s="5">
        <v>479066135.12</v>
      </c>
      <c r="L20" s="5">
        <v>479281234.81</v>
      </c>
      <c r="M20" s="5">
        <v>469305615.83999997</v>
      </c>
    </row>
    <row r="21" spans="1:13" ht="15.75">
      <c r="A21" s="19"/>
      <c r="B21" s="4" t="s">
        <v>46</v>
      </c>
      <c r="C21" s="5">
        <v>231459.61</v>
      </c>
      <c r="D21" s="5">
        <v>25726412.5</v>
      </c>
      <c r="E21" s="5">
        <v>24770755.829999998</v>
      </c>
      <c r="F21" s="5">
        <v>31278894.530000001</v>
      </c>
      <c r="G21" s="5">
        <v>33081963.57</v>
      </c>
      <c r="H21" s="5">
        <v>49635094.780000001</v>
      </c>
      <c r="I21" s="5">
        <v>34550281.380000003</v>
      </c>
      <c r="J21" s="5">
        <v>35035496.579999998</v>
      </c>
      <c r="K21" s="5">
        <v>41297575.270000003</v>
      </c>
      <c r="L21" s="5">
        <v>41542644.240000002</v>
      </c>
      <c r="M21" s="5">
        <v>40076567.359999999</v>
      </c>
    </row>
    <row r="22" spans="1:13" ht="30">
      <c r="A22" s="19" t="s">
        <v>135</v>
      </c>
      <c r="B22" s="4" t="s">
        <v>52</v>
      </c>
      <c r="C22" s="5">
        <v>0</v>
      </c>
      <c r="D22" s="5">
        <v>65191696.340000004</v>
      </c>
      <c r="E22" s="5">
        <v>65509712.780000001</v>
      </c>
      <c r="F22" s="5">
        <v>80361765.049999997</v>
      </c>
      <c r="G22" s="5">
        <v>81720697.189999998</v>
      </c>
      <c r="H22" s="5">
        <v>119842841</v>
      </c>
      <c r="I22" s="5">
        <v>82865304.680000007</v>
      </c>
      <c r="J22" s="5">
        <v>81982901.829999998</v>
      </c>
      <c r="K22" s="5">
        <v>93840243.200000003</v>
      </c>
      <c r="L22" s="5">
        <v>100720765.76000001</v>
      </c>
      <c r="M22" s="5">
        <v>95075867.049999997</v>
      </c>
    </row>
    <row r="23" spans="1:13" ht="15.75">
      <c r="A23" s="19"/>
      <c r="B23" s="4" t="s">
        <v>24</v>
      </c>
      <c r="C23" s="5">
        <v>0</v>
      </c>
      <c r="D23" s="5">
        <v>4962270.32</v>
      </c>
      <c r="E23" s="5">
        <v>5075336.8499999996</v>
      </c>
      <c r="F23" s="5">
        <v>5901412.2400000002</v>
      </c>
      <c r="G23" s="5">
        <v>6357063.4800000004</v>
      </c>
      <c r="H23" s="5">
        <v>9419016.4299999997</v>
      </c>
      <c r="I23" s="5">
        <v>6939168.0899999999</v>
      </c>
      <c r="J23" s="5">
        <v>6608498.1900000004</v>
      </c>
      <c r="K23" s="5">
        <v>8044488.25</v>
      </c>
      <c r="L23" s="5">
        <v>8829277.3300000001</v>
      </c>
      <c r="M23" s="5">
        <v>8275876.2199999997</v>
      </c>
    </row>
    <row r="24" spans="1:13" ht="30">
      <c r="A24" s="19"/>
      <c r="B24" s="4" t="s">
        <v>136</v>
      </c>
      <c r="C24" s="5">
        <v>0</v>
      </c>
      <c r="D24" s="5">
        <v>4102955.16</v>
      </c>
      <c r="E24" s="5">
        <v>3829843.65</v>
      </c>
      <c r="F24" s="5">
        <v>4425562</v>
      </c>
      <c r="G24" s="5">
        <v>4344013.6100000003</v>
      </c>
      <c r="H24" s="5">
        <v>6724960.4199999999</v>
      </c>
      <c r="I24" s="5">
        <v>4688674.9000000004</v>
      </c>
      <c r="J24" s="5">
        <v>4472958.8899999997</v>
      </c>
      <c r="K24" s="5">
        <v>5076506.9000000004</v>
      </c>
      <c r="L24" s="5">
        <v>5149847.0999999996</v>
      </c>
      <c r="M24" s="5">
        <v>5239903.32</v>
      </c>
    </row>
    <row r="25" spans="1:13" ht="15.75">
      <c r="A25" s="3" t="s">
        <v>137</v>
      </c>
      <c r="B25" s="4" t="s">
        <v>60</v>
      </c>
      <c r="C25" s="5">
        <v>0</v>
      </c>
      <c r="D25" s="5">
        <v>15015933.140000001</v>
      </c>
      <c r="E25" s="5">
        <v>15006112.289999999</v>
      </c>
      <c r="F25" s="5">
        <v>19314644.32</v>
      </c>
      <c r="G25" s="5">
        <v>18996465.68</v>
      </c>
      <c r="H25" s="5">
        <v>29196446.120000001</v>
      </c>
      <c r="I25" s="5">
        <v>19181427.030000001</v>
      </c>
      <c r="J25" s="5">
        <v>19341245.41</v>
      </c>
      <c r="K25" s="5">
        <v>21297909.699999999</v>
      </c>
      <c r="L25" s="5">
        <v>23144955.120000001</v>
      </c>
      <c r="M25" s="5">
        <v>21853204.030000001</v>
      </c>
    </row>
    <row r="26" spans="1:13" ht="60">
      <c r="A26" s="3" t="s">
        <v>138</v>
      </c>
      <c r="B26" s="4" t="s">
        <v>139</v>
      </c>
      <c r="C26" s="5">
        <v>0</v>
      </c>
      <c r="D26" s="5">
        <v>30926325.510000002</v>
      </c>
      <c r="E26" s="5">
        <v>30938371.280000001</v>
      </c>
      <c r="F26" s="5">
        <v>40798849.57</v>
      </c>
      <c r="G26" s="5">
        <v>41887514.259999998</v>
      </c>
      <c r="H26" s="5">
        <v>61045517.810000002</v>
      </c>
      <c r="I26" s="5">
        <v>42223805.619999997</v>
      </c>
      <c r="J26" s="5">
        <v>41349722.310000002</v>
      </c>
      <c r="K26" s="5">
        <v>48960334.740000002</v>
      </c>
      <c r="L26" s="5">
        <v>52461620.609999999</v>
      </c>
      <c r="M26" s="5">
        <v>49769992.869999997</v>
      </c>
    </row>
    <row r="27" spans="1:13" ht="30">
      <c r="A27" s="3" t="s">
        <v>140</v>
      </c>
      <c r="B27" s="4" t="s">
        <v>75</v>
      </c>
      <c r="C27" s="5">
        <v>0</v>
      </c>
      <c r="D27" s="5">
        <v>10000</v>
      </c>
      <c r="E27" s="5">
        <v>75530.81</v>
      </c>
      <c r="F27" s="5">
        <v>107829.8</v>
      </c>
      <c r="G27" s="5">
        <v>897042.95</v>
      </c>
      <c r="H27" s="5">
        <v>385867.5</v>
      </c>
      <c r="I27" s="5">
        <v>258762.92</v>
      </c>
      <c r="J27" s="5">
        <v>258838.72</v>
      </c>
      <c r="K27" s="5">
        <v>467535.31</v>
      </c>
      <c r="L27" s="5">
        <v>412763.77</v>
      </c>
      <c r="M27" s="5">
        <v>1076504.2</v>
      </c>
    </row>
    <row r="28" spans="1:13" ht="15.75">
      <c r="A28" s="3" t="s">
        <v>141</v>
      </c>
      <c r="B28" s="4" t="s">
        <v>24</v>
      </c>
      <c r="C28" s="5">
        <v>0</v>
      </c>
      <c r="D28" s="5">
        <v>37736633.590000004</v>
      </c>
      <c r="E28" s="5">
        <v>38607333.200000003</v>
      </c>
      <c r="F28" s="5">
        <v>49104203.590000004</v>
      </c>
      <c r="G28" s="5">
        <v>49196553.479999997</v>
      </c>
      <c r="H28" s="5">
        <v>75234487.180000007</v>
      </c>
      <c r="I28" s="5">
        <v>53627028.840000004</v>
      </c>
      <c r="J28" s="5">
        <v>52922214.960000001</v>
      </c>
      <c r="K28" s="5">
        <v>61397798.950000003</v>
      </c>
      <c r="L28" s="5">
        <v>64925289.049999997</v>
      </c>
      <c r="M28" s="5">
        <v>62623595.359999999</v>
      </c>
    </row>
    <row r="29" spans="1:13" ht="15.75">
      <c r="A29" s="3" t="s">
        <v>142</v>
      </c>
      <c r="B29" s="4" t="s">
        <v>81</v>
      </c>
      <c r="C29" s="5">
        <v>0</v>
      </c>
      <c r="D29" s="5">
        <v>3208379.5</v>
      </c>
      <c r="E29" s="5">
        <v>3195307.05</v>
      </c>
      <c r="F29" s="5">
        <v>4157982.59</v>
      </c>
      <c r="G29" s="5">
        <v>4469661.43</v>
      </c>
      <c r="H29" s="5">
        <v>6891515.4299999997</v>
      </c>
      <c r="I29" s="5">
        <v>4426518.45</v>
      </c>
      <c r="J29" s="5">
        <v>4796989.1399999997</v>
      </c>
      <c r="K29" s="5">
        <v>5213824.7</v>
      </c>
      <c r="L29" s="5">
        <v>5910761.8700000001</v>
      </c>
      <c r="M29" s="5">
        <v>5798381.8600000003</v>
      </c>
    </row>
    <row r="30" spans="1:13" ht="28.35" customHeight="1">
      <c r="A30" s="19" t="s">
        <v>143</v>
      </c>
      <c r="B30" s="4" t="s">
        <v>144</v>
      </c>
      <c r="C30" s="5">
        <v>0</v>
      </c>
      <c r="D30" s="5">
        <v>1372110.87</v>
      </c>
      <c r="E30" s="5">
        <v>1384423.41</v>
      </c>
      <c r="F30" s="5">
        <v>1791720.42</v>
      </c>
      <c r="G30" s="5">
        <v>1729842.47</v>
      </c>
      <c r="H30" s="5">
        <v>2366517.0499999998</v>
      </c>
      <c r="I30" s="5">
        <v>1350310.05</v>
      </c>
      <c r="J30" s="5">
        <v>1436562.62</v>
      </c>
      <c r="K30" s="5">
        <v>1745413.95</v>
      </c>
      <c r="L30" s="5">
        <v>1594765.04</v>
      </c>
      <c r="M30" s="5">
        <v>1429048.17</v>
      </c>
    </row>
    <row r="31" spans="1:13" ht="30">
      <c r="A31" s="19"/>
      <c r="B31" s="4" t="s">
        <v>86</v>
      </c>
      <c r="C31" s="5">
        <v>0</v>
      </c>
      <c r="D31" s="5">
        <v>673217286.23000002</v>
      </c>
      <c r="E31" s="5">
        <v>650723933.88</v>
      </c>
      <c r="F31" s="5">
        <v>874186440.58000004</v>
      </c>
      <c r="G31" s="5">
        <v>838001019.50999999</v>
      </c>
      <c r="H31" s="5">
        <v>1273545191.1400001</v>
      </c>
      <c r="I31" s="5">
        <v>974473812.76999998</v>
      </c>
      <c r="J31" s="5">
        <v>986658257.04999995</v>
      </c>
      <c r="K31" s="5">
        <v>1111224770.7</v>
      </c>
      <c r="L31" s="5">
        <v>1208995008.3499999</v>
      </c>
      <c r="M31" s="5">
        <v>1194819251.55</v>
      </c>
    </row>
    <row r="32" spans="1:13" ht="15.75">
      <c r="A32" s="19"/>
      <c r="B32" s="4" t="s">
        <v>88</v>
      </c>
      <c r="C32" s="5">
        <v>0</v>
      </c>
      <c r="D32" s="5">
        <v>1906265.72</v>
      </c>
      <c r="E32" s="5">
        <v>1777329.39</v>
      </c>
      <c r="F32" s="5">
        <v>2202274.64</v>
      </c>
      <c r="G32" s="5">
        <v>2164462.2999999998</v>
      </c>
      <c r="H32" s="5">
        <v>3345601.47</v>
      </c>
      <c r="I32" s="5">
        <v>2533759.1</v>
      </c>
      <c r="J32" s="5">
        <v>2146662.71</v>
      </c>
      <c r="K32" s="5">
        <v>1117662.03</v>
      </c>
      <c r="L32" s="5">
        <v>1155299.17</v>
      </c>
      <c r="M32" s="5">
        <v>887087.1</v>
      </c>
    </row>
    <row r="33" spans="1:13" ht="30">
      <c r="A33" s="19"/>
      <c r="B33" s="4" t="s">
        <v>89</v>
      </c>
      <c r="C33" s="5">
        <v>0</v>
      </c>
      <c r="D33" s="5">
        <v>870657.51</v>
      </c>
      <c r="E33" s="5">
        <v>879649.82</v>
      </c>
      <c r="F33" s="5">
        <v>1198241.3799999999</v>
      </c>
      <c r="G33" s="5">
        <v>1125600.72</v>
      </c>
      <c r="H33" s="5">
        <v>1656846.12</v>
      </c>
      <c r="I33" s="5">
        <v>1310321.8999999999</v>
      </c>
      <c r="J33" s="5">
        <v>1134439.74</v>
      </c>
      <c r="K33" s="5">
        <v>1345273.68</v>
      </c>
      <c r="L33" s="5">
        <v>1326062.27</v>
      </c>
      <c r="M33" s="5">
        <v>1327678.02</v>
      </c>
    </row>
    <row r="34" spans="1:13" ht="60">
      <c r="A34" s="19"/>
      <c r="B34" s="4" t="s">
        <v>145</v>
      </c>
      <c r="C34" s="5">
        <v>0</v>
      </c>
      <c r="D34" s="5">
        <v>107335923.89</v>
      </c>
      <c r="E34" s="5">
        <v>106403629.31</v>
      </c>
      <c r="F34" s="5">
        <v>130408929.59999999</v>
      </c>
      <c r="G34" s="5">
        <v>131745355.27</v>
      </c>
      <c r="H34" s="5">
        <v>197206329.27000001</v>
      </c>
      <c r="I34" s="5">
        <v>135684327.72999999</v>
      </c>
      <c r="J34" s="5">
        <v>133594283.88</v>
      </c>
      <c r="K34" s="5">
        <v>145671138.74000001</v>
      </c>
      <c r="L34" s="5">
        <v>146444355.06</v>
      </c>
      <c r="M34" s="5">
        <v>143057164.21000001</v>
      </c>
    </row>
    <row r="35" spans="1:13" ht="15.75">
      <c r="A35" s="19"/>
      <c r="B35" s="4" t="s">
        <v>99</v>
      </c>
      <c r="C35" s="5">
        <v>0</v>
      </c>
      <c r="D35" s="5">
        <v>17575775.039999999</v>
      </c>
      <c r="E35" s="5">
        <v>19345556.920000002</v>
      </c>
      <c r="F35" s="5">
        <v>30048166.370000001</v>
      </c>
      <c r="G35" s="5">
        <v>23505092.579999998</v>
      </c>
      <c r="H35" s="5">
        <v>34313655.950000003</v>
      </c>
      <c r="I35" s="5">
        <v>23843645.760000002</v>
      </c>
      <c r="J35" s="5">
        <v>23917526.420000002</v>
      </c>
      <c r="K35" s="5">
        <v>28479572.199999999</v>
      </c>
      <c r="L35" s="5">
        <v>30525970.850000001</v>
      </c>
      <c r="M35" s="5">
        <v>31548420.710000001</v>
      </c>
    </row>
    <row r="36" spans="1:13" ht="15.75">
      <c r="A36" s="19"/>
      <c r="B36" s="4" t="s">
        <v>36</v>
      </c>
      <c r="C36" s="5">
        <v>0</v>
      </c>
      <c r="D36" s="5">
        <v>26444630.890000001</v>
      </c>
      <c r="E36" s="5">
        <v>26737890.760000002</v>
      </c>
      <c r="F36" s="5">
        <v>32748553.82</v>
      </c>
      <c r="G36" s="5">
        <v>32888623.43</v>
      </c>
      <c r="H36" s="5">
        <v>50632659.5</v>
      </c>
      <c r="I36" s="5">
        <v>34777862.159999996</v>
      </c>
      <c r="J36" s="5">
        <v>34263283.390000001</v>
      </c>
      <c r="K36" s="5">
        <v>38494293.170000002</v>
      </c>
      <c r="L36" s="5">
        <v>42887623.329999998</v>
      </c>
      <c r="M36" s="5">
        <v>39072018.469999999</v>
      </c>
    </row>
    <row r="37" spans="1:13" ht="75">
      <c r="A37" s="19" t="s">
        <v>146</v>
      </c>
      <c r="B37" s="4" t="s">
        <v>147</v>
      </c>
      <c r="C37" s="5">
        <v>0</v>
      </c>
      <c r="D37" s="5">
        <v>16612887.43</v>
      </c>
      <c r="E37" s="5">
        <v>16684426.9</v>
      </c>
      <c r="F37" s="5">
        <v>21153614.170000002</v>
      </c>
      <c r="G37" s="5">
        <v>20950079.34</v>
      </c>
      <c r="H37" s="5">
        <v>30561698.379999999</v>
      </c>
      <c r="I37" s="5">
        <v>21130868.120000001</v>
      </c>
      <c r="J37" s="5">
        <v>21000888.07</v>
      </c>
      <c r="K37" s="5">
        <v>24651976.690000001</v>
      </c>
      <c r="L37" s="5">
        <v>25953146.32</v>
      </c>
      <c r="M37" s="5">
        <v>27150867.469999999</v>
      </c>
    </row>
    <row r="38" spans="1:13" ht="30">
      <c r="A38" s="19"/>
      <c r="B38" s="4" t="s">
        <v>111</v>
      </c>
      <c r="C38" s="5">
        <v>0</v>
      </c>
      <c r="D38" s="5">
        <v>6136644.6500000004</v>
      </c>
      <c r="E38" s="5">
        <v>6137985.9699999997</v>
      </c>
      <c r="F38" s="5">
        <v>7348209.1200000001</v>
      </c>
      <c r="G38" s="5">
        <v>7237634.4299999997</v>
      </c>
      <c r="H38" s="5">
        <v>10665890.1</v>
      </c>
      <c r="I38" s="5">
        <v>7130780.6600000001</v>
      </c>
      <c r="J38" s="5">
        <v>7207729.46</v>
      </c>
      <c r="K38" s="5">
        <v>8520617.1899999995</v>
      </c>
      <c r="L38" s="5">
        <v>8968311.9499999993</v>
      </c>
      <c r="M38" s="5">
        <v>8569515.0199999996</v>
      </c>
    </row>
    <row r="39" spans="1:13" ht="90">
      <c r="A39" s="19"/>
      <c r="B39" s="4" t="s">
        <v>148</v>
      </c>
      <c r="C39" s="5">
        <v>0</v>
      </c>
      <c r="D39" s="5">
        <v>13906173.439999999</v>
      </c>
      <c r="E39" s="5">
        <v>14152320.199999999</v>
      </c>
      <c r="F39" s="5">
        <v>16847992.98</v>
      </c>
      <c r="G39" s="5">
        <v>15949003.51</v>
      </c>
      <c r="H39" s="5">
        <v>24610824.940000001</v>
      </c>
      <c r="I39" s="5">
        <v>17555270.73</v>
      </c>
      <c r="J39" s="5">
        <v>17686419.329999998</v>
      </c>
      <c r="K39" s="5">
        <v>20189835.77</v>
      </c>
      <c r="L39" s="5">
        <v>20378381.949999999</v>
      </c>
      <c r="M39" s="5">
        <v>18483455.84</v>
      </c>
    </row>
    <row r="41" spans="1:13" ht="30">
      <c r="B41" s="4" t="s">
        <v>52</v>
      </c>
      <c r="C41" s="5">
        <v>0</v>
      </c>
      <c r="D41" s="5">
        <v>65191696.340000004</v>
      </c>
      <c r="E41" s="5"/>
      <c r="F41" s="5"/>
      <c r="G41" s="5"/>
      <c r="H41" s="5"/>
      <c r="I41" s="5"/>
      <c r="J41" s="5"/>
      <c r="K41" s="5"/>
      <c r="L41" s="5"/>
      <c r="M41" s="5"/>
    </row>
    <row r="42" spans="1:13" ht="15.75">
      <c r="B42" s="4" t="s">
        <v>24</v>
      </c>
      <c r="C42" s="5">
        <v>0</v>
      </c>
      <c r="D42" s="5">
        <v>4962270.32</v>
      </c>
    </row>
    <row r="43" spans="1:13" ht="30">
      <c r="B43" s="4" t="s">
        <v>136</v>
      </c>
      <c r="C43" s="5">
        <v>0</v>
      </c>
      <c r="D43" s="5">
        <v>4102955.16</v>
      </c>
      <c r="E43" s="6"/>
      <c r="F43" s="6"/>
      <c r="G43" s="6"/>
      <c r="H43" s="6"/>
      <c r="I43" s="6"/>
      <c r="J43" s="6"/>
      <c r="K43" s="6"/>
      <c r="L43" s="6"/>
      <c r="M43" s="6"/>
    </row>
    <row r="44" spans="1:13" ht="15.75">
      <c r="B44" s="1"/>
      <c r="C44" s="1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15.75">
      <c r="B45" s="1" t="s">
        <v>52</v>
      </c>
      <c r="C45" s="1">
        <v>1702472.24</v>
      </c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ht="15.75">
      <c r="B46" s="1" t="s">
        <v>24</v>
      </c>
      <c r="C46" s="1">
        <v>1924118.07</v>
      </c>
      <c r="D46" s="5"/>
    </row>
    <row r="47" spans="1:13" ht="15.75">
      <c r="B47" s="1" t="s">
        <v>55</v>
      </c>
      <c r="C47" s="1">
        <v>0</v>
      </c>
      <c r="D47" s="5"/>
    </row>
    <row r="48" spans="1:13" ht="15.75">
      <c r="C48" s="5"/>
    </row>
    <row r="49" spans="3:3" ht="15.75">
      <c r="C49" s="5">
        <f>+C45-C41+D41</f>
        <v>66894168.580000006</v>
      </c>
    </row>
    <row r="50" spans="3:3" ht="15.75">
      <c r="C50" s="5">
        <f>+C46-C42+D42</f>
        <v>6886388.3900000006</v>
      </c>
    </row>
    <row r="51" spans="3:3" ht="15.75">
      <c r="C51" s="5">
        <f>+C47-C43+D43</f>
        <v>4102955.16</v>
      </c>
    </row>
    <row r="52" spans="3:3" ht="15.75">
      <c r="C52" s="5"/>
    </row>
    <row r="53" spans="3:3" ht="15.75">
      <c r="C53" s="5"/>
    </row>
  </sheetData>
  <mergeCells count="7">
    <mergeCell ref="A30:A36"/>
    <mergeCell ref="A37:A39"/>
    <mergeCell ref="A2:A7"/>
    <mergeCell ref="A8:A12"/>
    <mergeCell ref="A13:A17"/>
    <mergeCell ref="A18:A21"/>
    <mergeCell ref="A22:A24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2.75"/>
  <cols>
    <col min="1" max="1025" width="11.5703125"/>
  </cols>
  <sheetData/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LibreOffice/6.2.0.3$Windows_X86_64 LibreOffice_project/98c6a8a1c6c7b144ce3cc729e34964b47ce25d62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Hoja1</vt:lpstr>
      <vt:lpstr>Hoja2</vt:lpstr>
      <vt:lpstr>Hoja3</vt:lpstr>
      <vt:lpstr>HTML__grid_table</vt:lpstr>
      <vt:lpstr>HTML__xdims_table</vt:lpstr>
      <vt:lpstr>HTML_1</vt:lpstr>
      <vt:lpstr>HTML_2</vt:lpstr>
      <vt:lpstr>HTML_all</vt:lpstr>
      <vt:lpstr>HTML_tables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cecilia</cp:lastModifiedBy>
  <cp:revision>3</cp:revision>
  <dcterms:modified xsi:type="dcterms:W3CDTF">2021-11-13T21:03:31Z</dcterms:modified>
  <dc:language>es-ES</dc:language>
</cp:coreProperties>
</file>